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Aux C Drive\ABRA 2023 State Match Info\South Carolina 2023\"/>
    </mc:Choice>
  </mc:AlternateContent>
  <xr:revisionPtr revIDLastSave="0" documentId="13_ncr:1_{F269038D-E42A-492C-9075-EB5BD6EA5763}" xr6:coauthVersionLast="47" xr6:coauthVersionMax="47" xr10:uidLastSave="{00000000-0000-0000-0000-000000000000}"/>
  <bookViews>
    <workbookView xWindow="25080" yWindow="-120" windowWidth="25440" windowHeight="15270" xr2:uid="{A35FAFAA-3A44-445C-BAAA-3002DD1ECE94}"/>
  </bookViews>
  <sheets>
    <sheet name="South Carolina Youth 2023" sheetId="1" r:id="rId1"/>
    <sheet name="Charlie Fortson" sheetId="131" r:id="rId2"/>
    <sheet name="Seth Ferguson" sheetId="132" r:id="rId3"/>
  </sheets>
  <externalReferences>
    <externalReference r:id="rId4"/>
  </externalReferences>
  <definedNames>
    <definedName name="_xlnm._FilterDatabase" localSheetId="0" hidden="1">'South Carolina Youth 2023'!#REF!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32" l="1"/>
  <c r="G7" i="1" s="1"/>
  <c r="L8" i="132"/>
  <c r="E7" i="1" s="1"/>
  <c r="K8" i="132"/>
  <c r="D7" i="1" s="1"/>
  <c r="N7" i="131"/>
  <c r="L7" i="131"/>
  <c r="K7" i="131"/>
  <c r="M8" i="132" l="1"/>
  <c r="F7" i="1" s="1"/>
  <c r="E6" i="1"/>
  <c r="G6" i="1"/>
  <c r="D6" i="1"/>
  <c r="M7" i="131"/>
  <c r="O8" i="132" l="1"/>
  <c r="H7" i="1" s="1"/>
  <c r="F6" i="1"/>
  <c r="O7" i="131"/>
  <c r="H6" i="1" l="1"/>
</calcChain>
</file>

<file path=xl/sharedStrings.xml><?xml version="1.0" encoding="utf-8"?>
<sst xmlns="http://schemas.openxmlformats.org/spreadsheetml/2006/main" count="74" uniqueCount="29">
  <si>
    <t>Rank</t>
  </si>
  <si>
    <t>Class</t>
  </si>
  <si>
    <t>Competitor</t>
  </si>
  <si>
    <t>Date</t>
  </si>
  <si>
    <t>Range Location</t>
  </si>
  <si>
    <t>TGT      1</t>
  </si>
  <si>
    <t>TGT     2</t>
  </si>
  <si>
    <t>TGT     3</t>
  </si>
  <si>
    <t>TGT     4</t>
  </si>
  <si>
    <t>TGT     5</t>
  </si>
  <si>
    <t>TGT     6</t>
  </si>
  <si>
    <t># of Targets</t>
  </si>
  <si>
    <t>TGT Total</t>
  </si>
  <si>
    <t>AGG</t>
  </si>
  <si>
    <t>Points</t>
  </si>
  <si>
    <t>AGG + Points</t>
  </si>
  <si>
    <t>Target Total</t>
  </si>
  <si>
    <t>Agg</t>
  </si>
  <si>
    <t>Agg + Points</t>
  </si>
  <si>
    <t># Of Targets</t>
  </si>
  <si>
    <t>Back to Ranking</t>
  </si>
  <si>
    <t xml:space="preserve"> </t>
  </si>
  <si>
    <t xml:space="preserve"> Outlaw Heavy</t>
  </si>
  <si>
    <t>Charlie Fortson</t>
  </si>
  <si>
    <t>South Carolina</t>
  </si>
  <si>
    <t>Belton, SC</t>
  </si>
  <si>
    <t>Seth Ferguson</t>
  </si>
  <si>
    <t xml:space="preserve">Outlaw Hvy </t>
  </si>
  <si>
    <t>ABRA OUTLAW HEAVY YOUTH RANKING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</si>
</sst>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 wrapText="1" shrinkToFit="1"/>
    </xf>
    <xf numFmtId="0" fontId="5" fillId="0" borderId="1" xfId="0" applyFont="1" applyBorder="1" applyAlignment="1" applyProtection="1">
      <alignment horizontal="center"/>
      <protection locked="0"/>
    </xf>
    <xf numFmtId="1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 applyProtection="1">
      <alignment horizontal="center"/>
      <protection locked="0"/>
    </xf>
    <xf numFmtId="2" fontId="1" fillId="2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1" fontId="5" fillId="0" borderId="1" xfId="0" applyNumberFormat="1" applyFont="1" applyBorder="1" applyAlignment="1" applyProtection="1">
      <alignment horizontal="center" wrapText="1"/>
      <protection hidden="1"/>
    </xf>
    <xf numFmtId="2" fontId="5" fillId="0" borderId="1" xfId="0" applyNumberFormat="1" applyFont="1" applyBorder="1" applyAlignment="1" applyProtection="1">
      <alignment horizontal="center"/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2" fontId="5" fillId="0" borderId="1" xfId="0" applyNumberFormat="1" applyFont="1" applyBorder="1" applyAlignment="1" applyProtection="1">
      <alignment horizontal="center" wrapText="1"/>
      <protection hidden="1"/>
    </xf>
    <xf numFmtId="0" fontId="3" fillId="0" borderId="0" xfId="1" applyFill="1"/>
    <xf numFmtId="0" fontId="6" fillId="2" borderId="0" xfId="0" applyFont="1" applyFill="1"/>
    <xf numFmtId="0" fontId="5" fillId="0" borderId="0" xfId="0" applyFont="1" applyAlignment="1">
      <alignment horizontal="center" wrapText="1" shrinkToFit="1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8" fillId="0" borderId="0" xfId="1" applyFont="1" applyFill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1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wrapText="1"/>
    </xf>
    <xf numFmtId="1" fontId="5" fillId="0" borderId="0" xfId="0" applyNumberFormat="1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 wrapText="1"/>
      <protection hidden="1"/>
    </xf>
    <xf numFmtId="2" fontId="5" fillId="0" borderId="0" xfId="0" applyNumberFormat="1" applyFont="1" applyAlignment="1" applyProtection="1">
      <alignment horizontal="center"/>
      <protection hidden="1"/>
    </xf>
    <xf numFmtId="1" fontId="5" fillId="0" borderId="0" xfId="0" applyNumberFormat="1" applyFont="1" applyAlignment="1" applyProtection="1">
      <alignment horizontal="center"/>
      <protection hidden="1"/>
    </xf>
    <xf numFmtId="2" fontId="5" fillId="0" borderId="0" xfId="0" applyNumberFormat="1" applyFont="1" applyAlignment="1" applyProtection="1">
      <alignment horizontal="center" wrapText="1"/>
      <protection hidden="1"/>
    </xf>
    <xf numFmtId="0" fontId="8" fillId="0" borderId="0" xfId="1" applyFont="1" applyAlignment="1">
      <alignment horizontal="center"/>
    </xf>
    <xf numFmtId="1" fontId="9" fillId="0" borderId="1" xfId="0" applyNumberFormat="1" applyFont="1" applyBorder="1" applyAlignment="1" applyProtection="1">
      <alignment horizontal="center"/>
      <protection locked="0"/>
    </xf>
    <xf numFmtId="0" fontId="7" fillId="3" borderId="0" xfId="0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1" fontId="5" fillId="0" borderId="0" xfId="0" applyNumberFormat="1" applyFont="1" applyFill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96"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ra2\Desktop\ABRA%20Files%20and%20More\AUTO%20BENCH%20REST%20ASSOCIATION%20FILE\ABRA%202019\Georgia\Georgia%20Results%2001%2019%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RA SCORE SHEET "/>
      <sheetName val="DATA SHEET"/>
      <sheetName val="Instruction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H25"/>
  <sheetViews>
    <sheetView tabSelected="1" workbookViewId="0"/>
  </sheetViews>
  <sheetFormatPr defaultRowHeight="15" x14ac:dyDescent="0.25"/>
  <cols>
    <col min="1" max="1" width="9.140625" style="9"/>
    <col min="2" max="2" width="15.140625" style="9" bestFit="1" customWidth="1"/>
    <col min="3" max="3" width="21.28515625" style="9" customWidth="1"/>
    <col min="4" max="4" width="15.7109375" style="9" bestFit="1" customWidth="1"/>
    <col min="5" max="5" width="16.140625" style="9" bestFit="1" customWidth="1"/>
    <col min="6" max="6" width="9.140625" style="19"/>
    <col min="7" max="7" width="9.140625" style="9"/>
    <col min="8" max="8" width="16.28515625" style="19" bestFit="1" customWidth="1"/>
  </cols>
  <sheetData>
    <row r="1" spans="1:8" x14ac:dyDescent="0.25">
      <c r="A1" s="10" t="s">
        <v>21</v>
      </c>
      <c r="B1" s="10"/>
      <c r="C1" s="10"/>
      <c r="D1" s="10"/>
      <c r="E1" s="10"/>
      <c r="F1" s="18"/>
      <c r="G1" s="10"/>
      <c r="H1" s="18"/>
    </row>
    <row r="2" spans="1:8" ht="28.5" x14ac:dyDescent="0.45">
      <c r="A2" s="10"/>
      <c r="B2" s="10"/>
      <c r="C2" s="25" t="s">
        <v>28</v>
      </c>
      <c r="D2" s="10"/>
      <c r="E2" s="10"/>
      <c r="F2" s="18"/>
      <c r="G2" s="10"/>
      <c r="H2" s="18"/>
    </row>
    <row r="3" spans="1:8" ht="18.75" x14ac:dyDescent="0.3">
      <c r="A3" s="10"/>
      <c r="B3" s="10"/>
      <c r="C3" s="10"/>
      <c r="D3" s="12" t="s">
        <v>24</v>
      </c>
      <c r="E3" s="10"/>
      <c r="F3" s="18"/>
      <c r="G3" s="10"/>
      <c r="H3" s="18"/>
    </row>
    <row r="4" spans="1:8" x14ac:dyDescent="0.25">
      <c r="A4" s="10"/>
      <c r="B4" s="10"/>
      <c r="C4" s="10"/>
      <c r="D4" s="10"/>
      <c r="E4" s="10"/>
      <c r="F4" s="18"/>
      <c r="G4" s="10"/>
      <c r="H4" s="18"/>
    </row>
    <row r="5" spans="1:8" ht="24" customHeight="1" x14ac:dyDescent="0.25">
      <c r="A5" s="27" t="s">
        <v>0</v>
      </c>
      <c r="B5" s="27" t="s">
        <v>1</v>
      </c>
      <c r="C5" s="27" t="s">
        <v>2</v>
      </c>
      <c r="D5" s="27" t="s">
        <v>19</v>
      </c>
      <c r="E5" s="27" t="s">
        <v>16</v>
      </c>
      <c r="F5" s="28" t="s">
        <v>17</v>
      </c>
      <c r="G5" s="27" t="s">
        <v>14</v>
      </c>
      <c r="H5" s="28" t="s">
        <v>18</v>
      </c>
    </row>
    <row r="6" spans="1:8" ht="15" customHeight="1" x14ac:dyDescent="0.25">
      <c r="A6" s="27">
        <v>1</v>
      </c>
      <c r="B6" s="26" t="s">
        <v>22</v>
      </c>
      <c r="C6" s="30" t="s">
        <v>23</v>
      </c>
      <c r="D6" s="29">
        <f>SUM('Charlie Fortson'!K7)</f>
        <v>20</v>
      </c>
      <c r="E6" s="29">
        <f>SUM('Charlie Fortson'!L7)</f>
        <v>3910</v>
      </c>
      <c r="F6" s="28">
        <f>SUM('Charlie Fortson'!M7)</f>
        <v>195.5</v>
      </c>
      <c r="G6" s="29">
        <f>SUM('Charlie Fortson'!N7)</f>
        <v>76</v>
      </c>
      <c r="H6" s="28">
        <f>SUM('Charlie Fortson'!O7)</f>
        <v>271.5</v>
      </c>
    </row>
    <row r="7" spans="1:8" ht="15" customHeight="1" x14ac:dyDescent="0.25">
      <c r="A7" s="27">
        <v>2</v>
      </c>
      <c r="B7" s="26" t="s">
        <v>22</v>
      </c>
      <c r="C7" s="39" t="s">
        <v>26</v>
      </c>
      <c r="D7" s="29">
        <f>SUM('Seth Ferguson'!K8)</f>
        <v>24</v>
      </c>
      <c r="E7" s="29">
        <f>SUM('Seth Ferguson'!L8)</f>
        <v>4640.0020000000004</v>
      </c>
      <c r="F7" s="28">
        <f>SUM('Seth Ferguson'!M8)</f>
        <v>193.33341666666669</v>
      </c>
      <c r="G7" s="29">
        <f>SUM('Seth Ferguson'!N8)</f>
        <v>47</v>
      </c>
      <c r="H7" s="28">
        <f>SUM('Seth Ferguson'!O8)</f>
        <v>240.33341666666669</v>
      </c>
    </row>
    <row r="8" spans="1:8" ht="15" customHeight="1" x14ac:dyDescent="0.25">
      <c r="A8" s="41"/>
      <c r="B8" s="41"/>
      <c r="C8" s="41"/>
      <c r="D8" s="41"/>
      <c r="E8" s="41"/>
      <c r="F8" s="42"/>
      <c r="G8" s="41"/>
      <c r="H8" s="42"/>
    </row>
    <row r="9" spans="1:8" x14ac:dyDescent="0.25">
      <c r="A9" s="27"/>
      <c r="B9" s="27"/>
      <c r="C9" s="27"/>
      <c r="D9" s="27"/>
      <c r="E9" s="27"/>
      <c r="F9" s="28"/>
      <c r="G9" s="27"/>
      <c r="H9" s="28"/>
    </row>
    <row r="10" spans="1:8" x14ac:dyDescent="0.25">
      <c r="A10" s="27"/>
      <c r="B10" s="27"/>
      <c r="C10" s="27"/>
      <c r="D10" s="27"/>
      <c r="E10" s="27"/>
      <c r="F10" s="28"/>
      <c r="G10" s="27"/>
      <c r="H10" s="28"/>
    </row>
    <row r="11" spans="1:8" x14ac:dyDescent="0.25">
      <c r="A11" s="27"/>
      <c r="B11" s="27"/>
      <c r="C11" s="27"/>
      <c r="D11" s="27"/>
      <c r="E11" s="27"/>
      <c r="F11" s="28"/>
      <c r="G11" s="27"/>
      <c r="H11" s="28"/>
    </row>
    <row r="12" spans="1:8" x14ac:dyDescent="0.25">
      <c r="A12" s="27"/>
      <c r="B12" s="27"/>
      <c r="C12" s="27"/>
      <c r="D12" s="27"/>
      <c r="E12" s="27"/>
      <c r="F12" s="28"/>
      <c r="G12" s="27"/>
      <c r="H12" s="28"/>
    </row>
    <row r="13" spans="1:8" x14ac:dyDescent="0.25">
      <c r="A13" s="27"/>
      <c r="B13" s="27"/>
      <c r="C13" s="27"/>
      <c r="D13" s="27"/>
      <c r="E13" s="27"/>
      <c r="F13" s="28"/>
      <c r="G13" s="27"/>
      <c r="H13" s="28"/>
    </row>
    <row r="14" spans="1:8" x14ac:dyDescent="0.25">
      <c r="A14" s="27"/>
      <c r="B14" s="27"/>
      <c r="C14" s="27"/>
      <c r="D14" s="27"/>
      <c r="E14" s="27"/>
      <c r="F14" s="28"/>
      <c r="G14" s="27"/>
      <c r="H14" s="28"/>
    </row>
    <row r="15" spans="1:8" x14ac:dyDescent="0.25">
      <c r="A15" s="27"/>
      <c r="B15" s="27"/>
      <c r="C15" s="27"/>
      <c r="D15" s="27"/>
      <c r="E15" s="27"/>
      <c r="F15" s="28"/>
      <c r="G15" s="27"/>
      <c r="H15" s="28"/>
    </row>
    <row r="16" spans="1:8" x14ac:dyDescent="0.25">
      <c r="A16" s="27"/>
      <c r="B16" s="27"/>
      <c r="C16" s="27"/>
      <c r="D16" s="27"/>
      <c r="E16" s="27"/>
      <c r="F16" s="28"/>
      <c r="G16" s="27"/>
      <c r="H16" s="28"/>
    </row>
    <row r="17" spans="1:8" x14ac:dyDescent="0.25">
      <c r="A17" s="27"/>
      <c r="B17" s="27"/>
      <c r="C17" s="27"/>
      <c r="D17" s="27"/>
      <c r="E17" s="27"/>
      <c r="F17" s="28"/>
      <c r="G17" s="27"/>
      <c r="H17" s="28"/>
    </row>
    <row r="18" spans="1:8" x14ac:dyDescent="0.25">
      <c r="A18" s="27"/>
      <c r="B18" s="27"/>
      <c r="C18" s="27"/>
      <c r="D18" s="27"/>
      <c r="E18" s="27"/>
      <c r="F18" s="28"/>
      <c r="G18" s="27"/>
      <c r="H18" s="28"/>
    </row>
    <row r="19" spans="1:8" x14ac:dyDescent="0.25">
      <c r="A19" s="27"/>
      <c r="B19" s="27"/>
      <c r="C19" s="27"/>
      <c r="D19" s="27"/>
      <c r="E19" s="27"/>
      <c r="F19" s="28"/>
      <c r="G19" s="27"/>
      <c r="H19" s="28"/>
    </row>
    <row r="20" spans="1:8" x14ac:dyDescent="0.25">
      <c r="A20" s="27"/>
      <c r="B20" s="27"/>
      <c r="C20" s="27"/>
      <c r="D20" s="27"/>
      <c r="E20" s="27"/>
      <c r="F20" s="28"/>
      <c r="G20" s="27"/>
      <c r="H20" s="28"/>
    </row>
    <row r="21" spans="1:8" x14ac:dyDescent="0.25">
      <c r="A21" s="27"/>
      <c r="B21" s="27"/>
      <c r="C21" s="27"/>
      <c r="D21" s="27"/>
      <c r="E21" s="27"/>
      <c r="F21" s="28"/>
      <c r="G21" s="27"/>
      <c r="H21" s="28"/>
    </row>
    <row r="22" spans="1:8" x14ac:dyDescent="0.25">
      <c r="A22" s="27"/>
      <c r="B22" s="27"/>
      <c r="C22" s="27"/>
      <c r="D22" s="27"/>
      <c r="E22" s="27"/>
      <c r="F22" s="28"/>
      <c r="G22" s="27"/>
      <c r="H22" s="28"/>
    </row>
    <row r="23" spans="1:8" x14ac:dyDescent="0.25">
      <c r="A23" s="27"/>
      <c r="B23" s="27"/>
      <c r="C23" s="27"/>
      <c r="D23" s="27"/>
      <c r="E23" s="27"/>
      <c r="F23" s="28"/>
      <c r="G23" s="27"/>
      <c r="H23" s="28"/>
    </row>
    <row r="24" spans="1:8" x14ac:dyDescent="0.25">
      <c r="A24" s="27"/>
      <c r="B24" s="27"/>
      <c r="C24" s="27"/>
      <c r="D24" s="27"/>
      <c r="E24" s="27"/>
      <c r="F24" s="28"/>
      <c r="G24" s="27"/>
      <c r="H24" s="28"/>
    </row>
    <row r="25" spans="1:8" x14ac:dyDescent="0.25">
      <c r="A25" s="27"/>
      <c r="B25" s="27"/>
      <c r="C25" s="27"/>
      <c r="D25" s="27"/>
      <c r="E25" s="27"/>
      <c r="F25" s="28"/>
      <c r="G25" s="27"/>
      <c r="H25" s="28"/>
    </row>
  </sheetData>
  <sortState xmlns:xlrd2="http://schemas.microsoft.com/office/spreadsheetml/2017/richdata2" ref="C6:H7">
    <sortCondition descending="1" ref="H6:H7"/>
  </sortState>
  <hyperlinks>
    <hyperlink ref="C6" location="'Charlie Fortson'!A1" display="Charlie Fortson" xr:uid="{29F4272E-FA52-491A-AA94-C7F761CB87BC}"/>
    <hyperlink ref="C7" location="'Seth Ferguson'!A1" display="Seth Ferguson" xr:uid="{4B0E3373-71BE-41C0-B460-8B53C869D3C4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FC49C-585D-464B-A8BD-592288BF9CCB}">
  <dimension ref="A1:Q7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3" t="s">
        <v>27</v>
      </c>
      <c r="B2" s="14" t="s">
        <v>23</v>
      </c>
      <c r="C2" s="15">
        <v>44989</v>
      </c>
      <c r="D2" s="16" t="s">
        <v>25</v>
      </c>
      <c r="E2" s="17">
        <v>197</v>
      </c>
      <c r="F2" s="17">
        <v>193</v>
      </c>
      <c r="G2" s="17">
        <v>193</v>
      </c>
      <c r="H2" s="17">
        <v>197</v>
      </c>
      <c r="I2" s="17"/>
      <c r="J2" s="17"/>
      <c r="K2" s="20">
        <v>4</v>
      </c>
      <c r="L2" s="20">
        <v>780</v>
      </c>
      <c r="M2" s="21">
        <v>195</v>
      </c>
      <c r="N2" s="22">
        <v>6</v>
      </c>
      <c r="O2" s="23">
        <v>201</v>
      </c>
    </row>
    <row r="3" spans="1:17" x14ac:dyDescent="0.25">
      <c r="A3" s="13" t="s">
        <v>27</v>
      </c>
      <c r="B3" s="14" t="s">
        <v>23</v>
      </c>
      <c r="C3" s="15">
        <v>45080</v>
      </c>
      <c r="D3" s="16" t="s">
        <v>25</v>
      </c>
      <c r="E3" s="17">
        <v>198</v>
      </c>
      <c r="F3" s="17">
        <v>197</v>
      </c>
      <c r="G3" s="17">
        <v>194</v>
      </c>
      <c r="H3" s="17">
        <v>195</v>
      </c>
      <c r="I3" s="17">
        <v>198</v>
      </c>
      <c r="J3" s="17">
        <v>195</v>
      </c>
      <c r="K3" s="20">
        <v>6</v>
      </c>
      <c r="L3" s="20">
        <v>1177</v>
      </c>
      <c r="M3" s="21">
        <v>196.16666666666666</v>
      </c>
      <c r="N3" s="22">
        <v>34</v>
      </c>
      <c r="O3" s="23">
        <v>230.16666666666666</v>
      </c>
    </row>
    <row r="4" spans="1:17" x14ac:dyDescent="0.25">
      <c r="A4" s="13" t="s">
        <v>27</v>
      </c>
      <c r="B4" s="14" t="s">
        <v>23</v>
      </c>
      <c r="C4" s="15">
        <v>45143</v>
      </c>
      <c r="D4" s="16" t="s">
        <v>25</v>
      </c>
      <c r="E4" s="17">
        <v>198</v>
      </c>
      <c r="F4" s="17">
        <v>199</v>
      </c>
      <c r="G4" s="17">
        <v>197</v>
      </c>
      <c r="H4" s="17">
        <v>196</v>
      </c>
      <c r="I4" s="40">
        <v>200</v>
      </c>
      <c r="J4" s="17">
        <v>198</v>
      </c>
      <c r="K4" s="20">
        <v>6</v>
      </c>
      <c r="L4" s="20">
        <v>1188</v>
      </c>
      <c r="M4" s="21">
        <v>198</v>
      </c>
      <c r="N4" s="22">
        <v>30</v>
      </c>
      <c r="O4" s="23">
        <v>228</v>
      </c>
    </row>
    <row r="5" spans="1:17" x14ac:dyDescent="0.25">
      <c r="A5" s="13" t="s">
        <v>27</v>
      </c>
      <c r="B5" s="14" t="s">
        <v>23</v>
      </c>
      <c r="C5" s="15">
        <v>45206</v>
      </c>
      <c r="D5" s="16" t="s">
        <v>25</v>
      </c>
      <c r="E5" s="17">
        <v>190</v>
      </c>
      <c r="F5" s="17">
        <v>189</v>
      </c>
      <c r="G5" s="17">
        <v>195</v>
      </c>
      <c r="H5" s="17">
        <v>191</v>
      </c>
      <c r="I5" s="17"/>
      <c r="J5" s="17"/>
      <c r="K5" s="20">
        <v>4</v>
      </c>
      <c r="L5" s="20">
        <v>765</v>
      </c>
      <c r="M5" s="21">
        <v>191.25</v>
      </c>
      <c r="N5" s="22">
        <v>6</v>
      </c>
      <c r="O5" s="23">
        <v>197.25</v>
      </c>
    </row>
    <row r="6" spans="1:17" x14ac:dyDescent="0.25">
      <c r="A6" s="26"/>
      <c r="B6" s="31"/>
      <c r="C6" s="32"/>
      <c r="D6" s="33"/>
      <c r="E6" s="34"/>
      <c r="F6" s="34"/>
      <c r="G6" s="34"/>
      <c r="H6" s="34"/>
      <c r="I6" s="34"/>
      <c r="J6" s="34"/>
      <c r="K6" s="35"/>
      <c r="L6" s="35"/>
      <c r="M6" s="36"/>
      <c r="N6" s="37"/>
      <c r="O6" s="38"/>
    </row>
    <row r="7" spans="1:17" x14ac:dyDescent="0.25">
      <c r="K7" s="8">
        <f>SUM(K2:K6)</f>
        <v>20</v>
      </c>
      <c r="L7" s="8">
        <f>SUM(L2:L6)</f>
        <v>3910</v>
      </c>
      <c r="M7" s="7">
        <f>SUM(L7/K7)</f>
        <v>195.5</v>
      </c>
      <c r="N7" s="8">
        <f>SUM(N2:N6)</f>
        <v>76</v>
      </c>
      <c r="O7" s="11">
        <f>SUM(M7+N7)</f>
        <v>271.5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D6" name="Range1_1_1_2_1_1_1_1_1"/>
    <protectedRange algorithmName="SHA-512" hashValue="ON39YdpmFHfN9f47KpiRvqrKx0V9+erV1CNkpWzYhW/Qyc6aT8rEyCrvauWSYGZK2ia3o7vd3akF07acHAFpOA==" saltValue="yVW9XmDwTqEnmpSGai0KYg==" spinCount="100000" sqref="B6:C6" name="Range1_1_2_2_1_1_2"/>
    <protectedRange algorithmName="SHA-512" hashValue="ON39YdpmFHfN9f47KpiRvqrKx0V9+erV1CNkpWzYhW/Qyc6aT8rEyCrvauWSYGZK2ia3o7vd3akF07acHAFpOA==" saltValue="yVW9XmDwTqEnmpSGai0KYg==" spinCount="100000" sqref="E6:J6" name="Range1_4_2_1_1_2"/>
    <protectedRange algorithmName="SHA-512" hashValue="ON39YdpmFHfN9f47KpiRvqrKx0V9+erV1CNkpWzYhW/Qyc6aT8rEyCrvauWSYGZK2ia3o7vd3akF07acHAFpOA==" saltValue="yVW9XmDwTqEnmpSGai0KYg==" spinCount="100000" sqref="E2:J2" name="Range1_6"/>
    <protectedRange algorithmName="SHA-512" hashValue="ON39YdpmFHfN9f47KpiRvqrKx0V9+erV1CNkpWzYhW/Qyc6aT8rEyCrvauWSYGZK2ia3o7vd3akF07acHAFpOA==" saltValue="yVW9XmDwTqEnmpSGai0KYg==" spinCount="100000" sqref="B2:C2 B3:B5" name="Range1_1_2_1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C3" name="Range1_1_2_2_1_1"/>
    <protectedRange algorithmName="SHA-512" hashValue="ON39YdpmFHfN9f47KpiRvqrKx0V9+erV1CNkpWzYhW/Qyc6aT8rEyCrvauWSYGZK2ia3o7vd3akF07acHAFpOA==" saltValue="yVW9XmDwTqEnmpSGai0KYg==" spinCount="100000" sqref="D3" name="Range1_1_1_2_1_1_1"/>
    <protectedRange algorithmName="SHA-512" hashValue="ON39YdpmFHfN9f47KpiRvqrKx0V9+erV1CNkpWzYhW/Qyc6aT8rEyCrvauWSYGZK2ia3o7vd3akF07acHAFpOA==" saltValue="yVW9XmDwTqEnmpSGai0KYg==" spinCount="100000" sqref="E3:J3" name="Range1_4_2_1_1"/>
    <protectedRange algorithmName="SHA-512" hashValue="ON39YdpmFHfN9f47KpiRvqrKx0V9+erV1CNkpWzYhW/Qyc6aT8rEyCrvauWSYGZK2ia3o7vd3akF07acHAFpOA==" saltValue="yVW9XmDwTqEnmpSGai0KYg==" spinCount="100000" sqref="C4" name="Range1_1_2_2_1_1_1"/>
    <protectedRange algorithmName="SHA-512" hashValue="ON39YdpmFHfN9f47KpiRvqrKx0V9+erV1CNkpWzYhW/Qyc6aT8rEyCrvauWSYGZK2ia3o7vd3akF07acHAFpOA==" saltValue="yVW9XmDwTqEnmpSGai0KYg==" spinCount="100000" sqref="D4" name="Range1_1_1_2_1_1_1_1"/>
    <protectedRange algorithmName="SHA-512" hashValue="ON39YdpmFHfN9f47KpiRvqrKx0V9+erV1CNkpWzYhW/Qyc6aT8rEyCrvauWSYGZK2ia3o7vd3akF07acHAFpOA==" saltValue="yVW9XmDwTqEnmpSGai0KYg==" spinCount="100000" sqref="E4:J4" name="Range1_4_2_1_1_1"/>
    <protectedRange algorithmName="SHA-512" hashValue="ON39YdpmFHfN9f47KpiRvqrKx0V9+erV1CNkpWzYhW/Qyc6aT8rEyCrvauWSYGZK2ia3o7vd3akF07acHAFpOA==" saltValue="yVW9XmDwTqEnmpSGai0KYg==" spinCount="100000" sqref="E5:J5" name="Range1_11"/>
    <protectedRange algorithmName="SHA-512" hashValue="ON39YdpmFHfN9f47KpiRvqrKx0V9+erV1CNkpWzYhW/Qyc6aT8rEyCrvauWSYGZK2ia3o7vd3akF07acHAFpOA==" saltValue="yVW9XmDwTqEnmpSGai0KYg==" spinCount="100000" sqref="C5" name="Range1_1_2_2"/>
    <protectedRange algorithmName="SHA-512" hashValue="ON39YdpmFHfN9f47KpiRvqrKx0V9+erV1CNkpWzYhW/Qyc6aT8rEyCrvauWSYGZK2ia3o7vd3akF07acHAFpOA==" saltValue="yVW9XmDwTqEnmpSGai0KYg==" spinCount="100000" sqref="D5" name="Range1_1_1_2_1"/>
  </protectedRanges>
  <hyperlinks>
    <hyperlink ref="Q1" location="'South Carolina Youth 2023'!A1" display="Back to Ranking" xr:uid="{167F62CA-4CDE-490D-8293-2257E6BBE4C2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C50542-1F59-48FC-BE81-72C38D5A6C68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67804-F06D-4B58-A98E-3835FC9B12B7}">
  <dimension ref="A1:Q8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3" t="s">
        <v>27</v>
      </c>
      <c r="B2" s="14" t="s">
        <v>26</v>
      </c>
      <c r="C2" s="15">
        <v>44989</v>
      </c>
      <c r="D2" s="16" t="s">
        <v>25</v>
      </c>
      <c r="E2" s="43">
        <v>199</v>
      </c>
      <c r="F2" s="43">
        <v>196</v>
      </c>
      <c r="G2" s="43">
        <v>195</v>
      </c>
      <c r="H2" s="43">
        <v>194</v>
      </c>
      <c r="I2" s="43"/>
      <c r="J2" s="43"/>
      <c r="K2" s="20">
        <v>4</v>
      </c>
      <c r="L2" s="20">
        <v>784</v>
      </c>
      <c r="M2" s="21">
        <v>196</v>
      </c>
      <c r="N2" s="22">
        <v>11</v>
      </c>
      <c r="O2" s="23">
        <v>207</v>
      </c>
    </row>
    <row r="3" spans="1:17" x14ac:dyDescent="0.25">
      <c r="A3" s="13" t="s">
        <v>27</v>
      </c>
      <c r="B3" s="14" t="s">
        <v>26</v>
      </c>
      <c r="C3" s="15">
        <v>45080</v>
      </c>
      <c r="D3" s="16" t="s">
        <v>25</v>
      </c>
      <c r="E3" s="43">
        <v>192</v>
      </c>
      <c r="F3" s="43">
        <v>194</v>
      </c>
      <c r="G3" s="43">
        <v>191</v>
      </c>
      <c r="H3" s="43">
        <v>186</v>
      </c>
      <c r="I3" s="43">
        <v>187</v>
      </c>
      <c r="J3" s="43">
        <v>190</v>
      </c>
      <c r="K3" s="20">
        <v>6</v>
      </c>
      <c r="L3" s="20">
        <v>1140</v>
      </c>
      <c r="M3" s="21">
        <v>190</v>
      </c>
      <c r="N3" s="22">
        <v>8</v>
      </c>
      <c r="O3" s="23">
        <v>198</v>
      </c>
    </row>
    <row r="4" spans="1:17" x14ac:dyDescent="0.25">
      <c r="A4" s="13" t="s">
        <v>27</v>
      </c>
      <c r="B4" s="14" t="s">
        <v>26</v>
      </c>
      <c r="C4" s="15">
        <v>45108</v>
      </c>
      <c r="D4" s="16" t="s">
        <v>25</v>
      </c>
      <c r="E4" s="43">
        <v>195</v>
      </c>
      <c r="F4" s="43">
        <v>197</v>
      </c>
      <c r="G4" s="43">
        <v>195</v>
      </c>
      <c r="H4" s="43">
        <v>190</v>
      </c>
      <c r="I4" s="43"/>
      <c r="J4" s="43"/>
      <c r="K4" s="20">
        <v>4</v>
      </c>
      <c r="L4" s="20">
        <v>777</v>
      </c>
      <c r="M4" s="21">
        <v>194.25</v>
      </c>
      <c r="N4" s="22">
        <v>5</v>
      </c>
      <c r="O4" s="23">
        <v>199.25</v>
      </c>
    </row>
    <row r="5" spans="1:17" x14ac:dyDescent="0.25">
      <c r="A5" s="13" t="s">
        <v>27</v>
      </c>
      <c r="B5" s="14" t="s">
        <v>26</v>
      </c>
      <c r="C5" s="15">
        <v>45143</v>
      </c>
      <c r="D5" s="16" t="s">
        <v>25</v>
      </c>
      <c r="E5" s="43">
        <v>193</v>
      </c>
      <c r="F5" s="43">
        <v>195</v>
      </c>
      <c r="G5" s="43">
        <v>191</v>
      </c>
      <c r="H5" s="43">
        <v>196.001</v>
      </c>
      <c r="I5" s="43">
        <v>196</v>
      </c>
      <c r="J5" s="43">
        <v>196</v>
      </c>
      <c r="K5" s="20">
        <v>6</v>
      </c>
      <c r="L5" s="20">
        <v>1167.001</v>
      </c>
      <c r="M5" s="21">
        <v>194.50016666666667</v>
      </c>
      <c r="N5" s="22">
        <v>12</v>
      </c>
      <c r="O5" s="23">
        <v>206.50016666666667</v>
      </c>
    </row>
    <row r="6" spans="1:17" x14ac:dyDescent="0.25">
      <c r="A6" s="13" t="s">
        <v>27</v>
      </c>
      <c r="B6" s="14" t="s">
        <v>26</v>
      </c>
      <c r="C6" s="15">
        <v>45206</v>
      </c>
      <c r="D6" s="16" t="s">
        <v>25</v>
      </c>
      <c r="E6" s="43">
        <v>199</v>
      </c>
      <c r="F6" s="43">
        <v>191</v>
      </c>
      <c r="G6" s="43">
        <v>191</v>
      </c>
      <c r="H6" s="43">
        <v>191.001</v>
      </c>
      <c r="I6" s="43"/>
      <c r="J6" s="43"/>
      <c r="K6" s="20">
        <v>4</v>
      </c>
      <c r="L6" s="20">
        <v>772.00099999999998</v>
      </c>
      <c r="M6" s="21">
        <v>193.00024999999999</v>
      </c>
      <c r="N6" s="22">
        <v>11</v>
      </c>
      <c r="O6" s="23">
        <v>204.00024999999999</v>
      </c>
    </row>
    <row r="7" spans="1:17" x14ac:dyDescent="0.25">
      <c r="A7" s="26"/>
      <c r="B7" s="31"/>
      <c r="C7" s="32"/>
      <c r="D7" s="33"/>
      <c r="E7" s="44"/>
      <c r="F7" s="44"/>
      <c r="G7" s="44"/>
      <c r="H7" s="44"/>
      <c r="I7" s="44"/>
      <c r="J7" s="44"/>
      <c r="K7" s="35"/>
      <c r="L7" s="35"/>
      <c r="M7" s="36"/>
      <c r="N7" s="37"/>
      <c r="O7" s="38"/>
    </row>
    <row r="8" spans="1:17" x14ac:dyDescent="0.25">
      <c r="K8" s="8">
        <f>SUM(K2:K7)</f>
        <v>24</v>
      </c>
      <c r="L8" s="8">
        <f>SUM(L2:L7)</f>
        <v>4640.0020000000004</v>
      </c>
      <c r="M8" s="7">
        <f>SUM(L8/K8)</f>
        <v>193.33341666666669</v>
      </c>
      <c r="N8" s="8">
        <f>SUM(N2:N7)</f>
        <v>47</v>
      </c>
      <c r="O8" s="11">
        <f>SUM(M8+N8)</f>
        <v>240.33341666666669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D7" name="Range1_1_1_2_1_1_1_1_1"/>
    <protectedRange algorithmName="SHA-512" hashValue="ON39YdpmFHfN9f47KpiRvqrKx0V9+erV1CNkpWzYhW/Qyc6aT8rEyCrvauWSYGZK2ia3o7vd3akF07acHAFpOA==" saltValue="yVW9XmDwTqEnmpSGai0KYg==" spinCount="100000" sqref="B7:C7" name="Range1_1_2_2_1_1_2"/>
    <protectedRange algorithmName="SHA-512" hashValue="ON39YdpmFHfN9f47KpiRvqrKx0V9+erV1CNkpWzYhW/Qyc6aT8rEyCrvauWSYGZK2ia3o7vd3akF07acHAFpOA==" saltValue="yVW9XmDwTqEnmpSGai0KYg==" spinCount="100000" sqref="E7:J7" name="Range1_4_2_1_1_2"/>
    <protectedRange algorithmName="SHA-512" hashValue="ON39YdpmFHfN9f47KpiRvqrKx0V9+erV1CNkpWzYhW/Qyc6aT8rEyCrvauWSYGZK2ia3o7vd3akF07acHAFpOA==" saltValue="yVW9XmDwTqEnmpSGai0KYg==" spinCount="100000" sqref="E2:J2" name="Range1_6"/>
    <protectedRange algorithmName="SHA-512" hashValue="ON39YdpmFHfN9f47KpiRvqrKx0V9+erV1CNkpWzYhW/Qyc6aT8rEyCrvauWSYGZK2ia3o7vd3akF07acHAFpOA==" saltValue="yVW9XmDwTqEnmpSGai0KYg==" spinCount="100000" sqref="C2" name="Range1_1_2_1_2"/>
    <protectedRange algorithmName="SHA-512" hashValue="ON39YdpmFHfN9f47KpiRvqrKx0V9+erV1CNkpWzYhW/Qyc6aT8rEyCrvauWSYGZK2ia3o7vd3akF07acHAFpOA==" saltValue="yVW9XmDwTqEnmpSGai0KYg==" spinCount="100000" sqref="D2" name="Range1_1_1_2_2"/>
    <protectedRange algorithmName="SHA-512" hashValue="ON39YdpmFHfN9f47KpiRvqrKx0V9+erV1CNkpWzYhW/Qyc6aT8rEyCrvauWSYGZK2ia3o7vd3akF07acHAFpOA==" saltValue="yVW9XmDwTqEnmpSGai0KYg==" spinCount="100000" sqref="C3" name="Range1_1_2_2_1_1"/>
    <protectedRange algorithmName="SHA-512" hashValue="ON39YdpmFHfN9f47KpiRvqrKx0V9+erV1CNkpWzYhW/Qyc6aT8rEyCrvauWSYGZK2ia3o7vd3akF07acHAFpOA==" saltValue="yVW9XmDwTqEnmpSGai0KYg==" spinCount="100000" sqref="D3" name="Range1_1_1_2_1_1_1"/>
    <protectedRange algorithmName="SHA-512" hashValue="ON39YdpmFHfN9f47KpiRvqrKx0V9+erV1CNkpWzYhW/Qyc6aT8rEyCrvauWSYGZK2ia3o7vd3akF07acHAFpOA==" saltValue="yVW9XmDwTqEnmpSGai0KYg==" spinCount="100000" sqref="E3:J3" name="Range1_4_2_1_1"/>
    <protectedRange algorithmName="SHA-512" hashValue="ON39YdpmFHfN9f47KpiRvqrKx0V9+erV1CNkpWzYhW/Qyc6aT8rEyCrvauWSYGZK2ia3o7vd3akF07acHAFpOA==" saltValue="yVW9XmDwTqEnmpSGai0KYg==" spinCount="100000" sqref="C5" name="Range1_1_2_2_1_1_1"/>
    <protectedRange algorithmName="SHA-512" hashValue="ON39YdpmFHfN9f47KpiRvqrKx0V9+erV1CNkpWzYhW/Qyc6aT8rEyCrvauWSYGZK2ia3o7vd3akF07acHAFpOA==" saltValue="yVW9XmDwTqEnmpSGai0KYg==" spinCount="100000" sqref="D5" name="Range1_1_1_2_1_1_1_1"/>
    <protectedRange algorithmName="SHA-512" hashValue="ON39YdpmFHfN9f47KpiRvqrKx0V9+erV1CNkpWzYhW/Qyc6aT8rEyCrvauWSYGZK2ia3o7vd3akF07acHAFpOA==" saltValue="yVW9XmDwTqEnmpSGai0KYg==" spinCount="100000" sqref="E5:J5" name="Range1_4_2_1_1_1"/>
    <protectedRange algorithmName="SHA-512" hashValue="ON39YdpmFHfN9f47KpiRvqrKx0V9+erV1CNkpWzYhW/Qyc6aT8rEyCrvauWSYGZK2ia3o7vd3akF07acHAFpOA==" saltValue="yVW9XmDwTqEnmpSGai0KYg==" spinCount="100000" sqref="E6:J6" name="Range1_11"/>
    <protectedRange algorithmName="SHA-512" hashValue="ON39YdpmFHfN9f47KpiRvqrKx0V9+erV1CNkpWzYhW/Qyc6aT8rEyCrvauWSYGZK2ia3o7vd3akF07acHAFpOA==" saltValue="yVW9XmDwTqEnmpSGai0KYg==" spinCount="100000" sqref="B6:C6 B2:B5" name="Range1_1_2_2"/>
    <protectedRange algorithmName="SHA-512" hashValue="ON39YdpmFHfN9f47KpiRvqrKx0V9+erV1CNkpWzYhW/Qyc6aT8rEyCrvauWSYGZK2ia3o7vd3akF07acHAFpOA==" saltValue="yVW9XmDwTqEnmpSGai0KYg==" spinCount="100000" sqref="D6" name="Range1_1_1_2_1"/>
  </protectedRanges>
  <hyperlinks>
    <hyperlink ref="Q1" location="'South Carolina Youth 2023'!A1" display="Back to Ranking" xr:uid="{E23383D6-DC4D-4928-B9EE-207496805453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19B6C6-5369-4C93-A53A-86F1D99F2EF5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South Carolina Youth 2023</vt:lpstr>
      <vt:lpstr>Charlie Fortson</vt:lpstr>
      <vt:lpstr>Seth Ferguson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Jerry Willeford</cp:lastModifiedBy>
  <dcterms:created xsi:type="dcterms:W3CDTF">2020-01-30T01:18:37Z</dcterms:created>
  <dcterms:modified xsi:type="dcterms:W3CDTF">2023-10-10T03:27:01Z</dcterms:modified>
</cp:coreProperties>
</file>