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Georgia 2022\"/>
    </mc:Choice>
  </mc:AlternateContent>
  <xr:revisionPtr revIDLastSave="0" documentId="13_ncr:1_{57C7864D-3603-4200-B02A-432E3FF37B44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Georgia 2022" sheetId="1" r:id="rId1"/>
    <sheet name="Amanda Fortson" sheetId="160" r:id="rId2"/>
    <sheet name="Billy Hudson" sheetId="131" r:id="rId3"/>
    <sheet name="Dave Eisenschmied" sheetId="148" r:id="rId4"/>
    <sheet name="Eric Petzoldt" sheetId="138" r:id="rId5"/>
    <sheet name="Ernie Converse" sheetId="166" r:id="rId6"/>
    <sheet name="Harold Reynolds" sheetId="139" r:id="rId7"/>
    <sheet name="Jeff Lewis" sheetId="157" r:id="rId8"/>
    <sheet name="Jeromy Viands" sheetId="161" r:id="rId9"/>
    <sheet name="Jerry Thompson" sheetId="147" r:id="rId10"/>
    <sheet name="Jimmy Haley" sheetId="159" r:id="rId11"/>
    <sheet name="Jon McGeorge" sheetId="163" r:id="rId12"/>
    <sheet name="Jud Denniston" sheetId="156" r:id="rId13"/>
    <sheet name="Justin Fortson" sheetId="146" r:id="rId14"/>
    <sheet name="Kent Davis" sheetId="140" r:id="rId15"/>
    <sheet name="Leigh Thomas" sheetId="153" r:id="rId16"/>
    <sheet name="Lexis Davis" sheetId="141" r:id="rId17"/>
    <sheet name="Melvin Ferguson" sheetId="158" r:id="rId18"/>
    <sheet name="Patrick McPhee" sheetId="142" r:id="rId19"/>
    <sheet name="Rick Haley" sheetId="152" r:id="rId20"/>
    <sheet name="Robby King" sheetId="154" r:id="rId21"/>
    <sheet name="Roger Snider" sheetId="151" r:id="rId22"/>
    <sheet name="Rusty Link" sheetId="165" r:id="rId23"/>
    <sheet name="Steve Gillam" sheetId="164" r:id="rId24"/>
    <sheet name="Steve Kiemele" sheetId="143" r:id="rId25"/>
    <sheet name="Tim Thomas" sheetId="144" r:id="rId26"/>
    <sheet name="Tony Greenway" sheetId="149" r:id="rId27"/>
    <sheet name="Travis Davis" sheetId="145" r:id="rId28"/>
    <sheet name="Walter Smith" sheetId="162" r:id="rId29"/>
    <sheet name="Will Fortson" sheetId="150" r:id="rId30"/>
    <sheet name="Woody Smtih" sheetId="155" r:id="rId31"/>
  </sheets>
  <externalReferences>
    <externalReference r:id="rId32"/>
  </externalReferences>
  <definedNames>
    <definedName name="_xlnm._FilterDatabase" localSheetId="0" hidden="1">'Georgia 2022'!$C$33:$H$33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F59" i="1"/>
  <c r="E59" i="1"/>
  <c r="D59" i="1"/>
  <c r="N12" i="165"/>
  <c r="L12" i="165"/>
  <c r="M12" i="165" s="1"/>
  <c r="O12" i="165" s="1"/>
  <c r="K12" i="165"/>
  <c r="E43" i="1"/>
  <c r="N17" i="144"/>
  <c r="G43" i="1" s="1"/>
  <c r="L17" i="144"/>
  <c r="M17" i="144" s="1"/>
  <c r="K17" i="144"/>
  <c r="D43" i="1" s="1"/>
  <c r="N7" i="166"/>
  <c r="G71" i="1" s="1"/>
  <c r="L7" i="166"/>
  <c r="E71" i="1" s="1"/>
  <c r="K7" i="166"/>
  <c r="D71" i="1" s="1"/>
  <c r="E45" i="1"/>
  <c r="N4" i="165"/>
  <c r="G45" i="1" s="1"/>
  <c r="L4" i="165"/>
  <c r="K4" i="165"/>
  <c r="D45" i="1" s="1"/>
  <c r="N4" i="164"/>
  <c r="G70" i="1" s="1"/>
  <c r="L4" i="164"/>
  <c r="E70" i="1" s="1"/>
  <c r="K4" i="164"/>
  <c r="D70" i="1" s="1"/>
  <c r="N43" i="143"/>
  <c r="G58" i="1" s="1"/>
  <c r="L43" i="143"/>
  <c r="E58" i="1" s="1"/>
  <c r="K43" i="143"/>
  <c r="D58" i="1" s="1"/>
  <c r="E42" i="1"/>
  <c r="N11" i="162"/>
  <c r="G42" i="1" s="1"/>
  <c r="L11" i="162"/>
  <c r="K11" i="162"/>
  <c r="D42" i="1" s="1"/>
  <c r="E41" i="1"/>
  <c r="N17" i="153"/>
  <c r="G41" i="1" s="1"/>
  <c r="L17" i="153"/>
  <c r="K17" i="153"/>
  <c r="D41" i="1" s="1"/>
  <c r="N18" i="159"/>
  <c r="G39" i="1" s="1"/>
  <c r="L18" i="159"/>
  <c r="K18" i="159"/>
  <c r="D39" i="1" s="1"/>
  <c r="E38" i="1"/>
  <c r="N13" i="163"/>
  <c r="G38" i="1" s="1"/>
  <c r="L13" i="163"/>
  <c r="K13" i="163"/>
  <c r="D38" i="1" s="1"/>
  <c r="N4" i="163"/>
  <c r="G16" i="1" s="1"/>
  <c r="L4" i="163"/>
  <c r="E16" i="1" s="1"/>
  <c r="K4" i="163"/>
  <c r="D16" i="1" s="1"/>
  <c r="D57" i="1"/>
  <c r="N14" i="160"/>
  <c r="G57" i="1" s="1"/>
  <c r="L14" i="160"/>
  <c r="E57" i="1" s="1"/>
  <c r="K14" i="160"/>
  <c r="D25" i="1"/>
  <c r="N4" i="162"/>
  <c r="G25" i="1" s="1"/>
  <c r="L4" i="162"/>
  <c r="E25" i="1" s="1"/>
  <c r="K4" i="162"/>
  <c r="N9" i="145"/>
  <c r="G11" i="1" s="1"/>
  <c r="L9" i="145"/>
  <c r="E11" i="1" s="1"/>
  <c r="K9" i="145"/>
  <c r="D11" i="1" s="1"/>
  <c r="D18" i="1"/>
  <c r="N4" i="161"/>
  <c r="G18" i="1" s="1"/>
  <c r="L4" i="161"/>
  <c r="E18" i="1" s="1"/>
  <c r="K4" i="161"/>
  <c r="E23" i="1"/>
  <c r="D23" i="1"/>
  <c r="N4" i="160"/>
  <c r="G23" i="1" s="1"/>
  <c r="L4" i="160"/>
  <c r="K4" i="160"/>
  <c r="N7" i="159"/>
  <c r="G56" i="1" s="1"/>
  <c r="L7" i="159"/>
  <c r="E56" i="1" s="1"/>
  <c r="K7" i="159"/>
  <c r="D56" i="1" s="1"/>
  <c r="N33" i="152"/>
  <c r="G54" i="1" s="1"/>
  <c r="L33" i="152"/>
  <c r="E54" i="1" s="1"/>
  <c r="K33" i="152"/>
  <c r="D54" i="1" s="1"/>
  <c r="N8" i="158"/>
  <c r="G12" i="1" s="1"/>
  <c r="L8" i="158"/>
  <c r="E12" i="1" s="1"/>
  <c r="K8" i="158"/>
  <c r="D12" i="1" s="1"/>
  <c r="N4" i="157"/>
  <c r="G17" i="1" s="1"/>
  <c r="L4" i="157"/>
  <c r="E17" i="1" s="1"/>
  <c r="K4" i="157"/>
  <c r="D17" i="1" s="1"/>
  <c r="N5" i="156"/>
  <c r="G15" i="1" s="1"/>
  <c r="L5" i="156"/>
  <c r="E15" i="1" s="1"/>
  <c r="K5" i="156"/>
  <c r="D15" i="1" s="1"/>
  <c r="N35" i="146"/>
  <c r="G19" i="1" s="1"/>
  <c r="L35" i="146"/>
  <c r="E19" i="1" s="1"/>
  <c r="K35" i="146"/>
  <c r="D19" i="1" s="1"/>
  <c r="D22" i="1"/>
  <c r="N4" i="155"/>
  <c r="G22" i="1" s="1"/>
  <c r="L4" i="155"/>
  <c r="M4" i="155" s="1"/>
  <c r="F22" i="1" s="1"/>
  <c r="K4" i="155"/>
  <c r="N27" i="139"/>
  <c r="G40" i="1" s="1"/>
  <c r="L27" i="139"/>
  <c r="E40" i="1" s="1"/>
  <c r="K27" i="139"/>
  <c r="D40" i="1" s="1"/>
  <c r="N4" i="154"/>
  <c r="G72" i="1" s="1"/>
  <c r="L4" i="154"/>
  <c r="K4" i="154"/>
  <c r="D72" i="1" s="1"/>
  <c r="N36" i="143"/>
  <c r="G44" i="1" s="1"/>
  <c r="L36" i="143"/>
  <c r="E44" i="1" s="1"/>
  <c r="K36" i="143"/>
  <c r="D44" i="1" s="1"/>
  <c r="N35" i="149"/>
  <c r="G21" i="1" s="1"/>
  <c r="L35" i="149"/>
  <c r="E21" i="1" s="1"/>
  <c r="K35" i="149"/>
  <c r="D21" i="1" s="1"/>
  <c r="N8" i="153"/>
  <c r="G13" i="1" s="1"/>
  <c r="L8" i="153"/>
  <c r="K8" i="153"/>
  <c r="D13" i="1" s="1"/>
  <c r="N18" i="152"/>
  <c r="G8" i="1" s="1"/>
  <c r="L18" i="152"/>
  <c r="E8" i="1" s="1"/>
  <c r="K18" i="152"/>
  <c r="D8" i="1" s="1"/>
  <c r="N27" i="151"/>
  <c r="G68" i="1" s="1"/>
  <c r="L27" i="151"/>
  <c r="E68" i="1" s="1"/>
  <c r="K27" i="151"/>
  <c r="D68" i="1" s="1"/>
  <c r="N31" i="148"/>
  <c r="G67" i="1" s="1"/>
  <c r="L31" i="148"/>
  <c r="E67" i="1" s="1"/>
  <c r="K31" i="148"/>
  <c r="D67" i="1" s="1"/>
  <c r="N4" i="151"/>
  <c r="G60" i="1" s="1"/>
  <c r="L4" i="151"/>
  <c r="E60" i="1" s="1"/>
  <c r="K4" i="151"/>
  <c r="D60" i="1" s="1"/>
  <c r="N21" i="150"/>
  <c r="G52" i="1" s="1"/>
  <c r="L21" i="150"/>
  <c r="E52" i="1" s="1"/>
  <c r="K21" i="150"/>
  <c r="D52" i="1" s="1"/>
  <c r="N25" i="149"/>
  <c r="G53" i="1" s="1"/>
  <c r="L25" i="149"/>
  <c r="E53" i="1" s="1"/>
  <c r="K25" i="149"/>
  <c r="D53" i="1" s="1"/>
  <c r="N10" i="148"/>
  <c r="G36" i="1" s="1"/>
  <c r="L10" i="148"/>
  <c r="K10" i="148"/>
  <c r="D36" i="1" s="1"/>
  <c r="N23" i="147"/>
  <c r="G35" i="1" s="1"/>
  <c r="L23" i="147"/>
  <c r="K23" i="147"/>
  <c r="D35" i="1" s="1"/>
  <c r="N27" i="146"/>
  <c r="G34" i="1" s="1"/>
  <c r="L27" i="146"/>
  <c r="K27" i="146"/>
  <c r="D34" i="1" s="1"/>
  <c r="N12" i="144"/>
  <c r="G10" i="1" s="1"/>
  <c r="L12" i="144"/>
  <c r="E10" i="1" s="1"/>
  <c r="K12" i="144"/>
  <c r="D10" i="1" s="1"/>
  <c r="N29" i="143"/>
  <c r="G7" i="1" s="1"/>
  <c r="L29" i="143"/>
  <c r="E7" i="1" s="1"/>
  <c r="K29" i="143"/>
  <c r="D7" i="1" s="1"/>
  <c r="N4" i="142"/>
  <c r="G26" i="1" s="1"/>
  <c r="L4" i="142"/>
  <c r="E26" i="1" s="1"/>
  <c r="K4" i="142"/>
  <c r="D26" i="1" s="1"/>
  <c r="N7" i="141"/>
  <c r="G20" i="1" s="1"/>
  <c r="L7" i="141"/>
  <c r="M7" i="141" s="1"/>
  <c r="F20" i="1" s="1"/>
  <c r="K7" i="141"/>
  <c r="D20" i="1" s="1"/>
  <c r="N4" i="140"/>
  <c r="G27" i="1" s="1"/>
  <c r="L4" i="140"/>
  <c r="E27" i="1" s="1"/>
  <c r="K4" i="140"/>
  <c r="D27" i="1" s="1"/>
  <c r="N17" i="139"/>
  <c r="G9" i="1" s="1"/>
  <c r="L17" i="139"/>
  <c r="E9" i="1" s="1"/>
  <c r="K17" i="139"/>
  <c r="D9" i="1" s="1"/>
  <c r="E24" i="1"/>
  <c r="N4" i="138"/>
  <c r="G24" i="1" s="1"/>
  <c r="L4" i="138"/>
  <c r="K4" i="138"/>
  <c r="D24" i="1" s="1"/>
  <c r="O17" i="144" l="1"/>
  <c r="H43" i="1" s="1"/>
  <c r="F43" i="1"/>
  <c r="M7" i="166"/>
  <c r="M4" i="165"/>
  <c r="M8" i="153"/>
  <c r="O8" i="153" s="1"/>
  <c r="H13" i="1" s="1"/>
  <c r="M17" i="153"/>
  <c r="M11" i="162"/>
  <c r="M4" i="164"/>
  <c r="M4" i="154"/>
  <c r="F72" i="1" s="1"/>
  <c r="M14" i="160"/>
  <c r="M18" i="159"/>
  <c r="M4" i="160"/>
  <c r="M43" i="143"/>
  <c r="M13" i="163"/>
  <c r="M4" i="163"/>
  <c r="M4" i="162"/>
  <c r="M4" i="161"/>
  <c r="E22" i="1"/>
  <c r="M8" i="158"/>
  <c r="E20" i="1"/>
  <c r="E72" i="1"/>
  <c r="O4" i="154"/>
  <c r="H72" i="1" s="1"/>
  <c r="M7" i="159"/>
  <c r="M33" i="152"/>
  <c r="M35" i="146"/>
  <c r="M4" i="157"/>
  <c r="M5" i="156"/>
  <c r="F13" i="1"/>
  <c r="E13" i="1"/>
  <c r="M27" i="139"/>
  <c r="O4" i="155"/>
  <c r="H22" i="1" s="1"/>
  <c r="M35" i="149"/>
  <c r="O35" i="149" s="1"/>
  <c r="H21" i="1" s="1"/>
  <c r="M23" i="147"/>
  <c r="O23" i="147" s="1"/>
  <c r="H35" i="1" s="1"/>
  <c r="M27" i="146"/>
  <c r="O27" i="146" s="1"/>
  <c r="H34" i="1" s="1"/>
  <c r="M10" i="148"/>
  <c r="O10" i="148" s="1"/>
  <c r="H36" i="1" s="1"/>
  <c r="M36" i="143"/>
  <c r="E36" i="1"/>
  <c r="E35" i="1"/>
  <c r="E34" i="1"/>
  <c r="M18" i="152"/>
  <c r="M27" i="151"/>
  <c r="M31" i="148"/>
  <c r="M4" i="151"/>
  <c r="M21" i="150"/>
  <c r="M25" i="149"/>
  <c r="M12" i="144"/>
  <c r="F10" i="1" s="1"/>
  <c r="M4" i="142"/>
  <c r="O7" i="141"/>
  <c r="H20" i="1" s="1"/>
  <c r="M29" i="143"/>
  <c r="M9" i="145"/>
  <c r="M4" i="140"/>
  <c r="M17" i="139"/>
  <c r="M4" i="138"/>
  <c r="N31" i="131"/>
  <c r="L31" i="131"/>
  <c r="K31" i="131"/>
  <c r="O4" i="165" l="1"/>
  <c r="H45" i="1" s="1"/>
  <c r="F45" i="1"/>
  <c r="O7" i="166"/>
  <c r="H71" i="1" s="1"/>
  <c r="F71" i="1"/>
  <c r="O4" i="160"/>
  <c r="H23" i="1" s="1"/>
  <c r="F23" i="1"/>
  <c r="O4" i="163"/>
  <c r="H16" i="1" s="1"/>
  <c r="F16" i="1"/>
  <c r="O11" i="162"/>
  <c r="H42" i="1" s="1"/>
  <c r="F42" i="1"/>
  <c r="O13" i="163"/>
  <c r="H38" i="1" s="1"/>
  <c r="F38" i="1"/>
  <c r="O14" i="160"/>
  <c r="H57" i="1" s="1"/>
  <c r="F57" i="1"/>
  <c r="O17" i="153"/>
  <c r="H41" i="1" s="1"/>
  <c r="F41" i="1"/>
  <c r="O4" i="164"/>
  <c r="H70" i="1" s="1"/>
  <c r="F70" i="1"/>
  <c r="O18" i="159"/>
  <c r="H39" i="1" s="1"/>
  <c r="F39" i="1"/>
  <c r="O4" i="161"/>
  <c r="H18" i="1" s="1"/>
  <c r="F18" i="1"/>
  <c r="O43" i="143"/>
  <c r="H58" i="1" s="1"/>
  <c r="F58" i="1"/>
  <c r="O4" i="162"/>
  <c r="H25" i="1" s="1"/>
  <c r="F25" i="1"/>
  <c r="F35" i="1"/>
  <c r="O5" i="156"/>
  <c r="H15" i="1" s="1"/>
  <c r="F15" i="1"/>
  <c r="O4" i="140"/>
  <c r="H27" i="1" s="1"/>
  <c r="F27" i="1"/>
  <c r="O4" i="157"/>
  <c r="H17" i="1" s="1"/>
  <c r="F17" i="1"/>
  <c r="O7" i="159"/>
  <c r="H56" i="1" s="1"/>
  <c r="F56" i="1"/>
  <c r="O8" i="158"/>
  <c r="H12" i="1" s="1"/>
  <c r="F12" i="1"/>
  <c r="O4" i="142"/>
  <c r="H26" i="1" s="1"/>
  <c r="F26" i="1"/>
  <c r="O33" i="152"/>
  <c r="H54" i="1" s="1"/>
  <c r="F54" i="1"/>
  <c r="O35" i="146"/>
  <c r="H19" i="1" s="1"/>
  <c r="F19" i="1"/>
  <c r="O12" i="144"/>
  <c r="H10" i="1" s="1"/>
  <c r="F21" i="1"/>
  <c r="O27" i="139"/>
  <c r="H40" i="1" s="1"/>
  <c r="F40" i="1"/>
  <c r="F34" i="1"/>
  <c r="O36" i="143"/>
  <c r="H44" i="1" s="1"/>
  <c r="F44" i="1"/>
  <c r="O9" i="145"/>
  <c r="H11" i="1" s="1"/>
  <c r="F11" i="1"/>
  <c r="F36" i="1"/>
  <c r="O21" i="150"/>
  <c r="H52" i="1" s="1"/>
  <c r="F52" i="1"/>
  <c r="O31" i="148"/>
  <c r="H67" i="1" s="1"/>
  <c r="F67" i="1"/>
  <c r="O18" i="152"/>
  <c r="H8" i="1" s="1"/>
  <c r="F8" i="1"/>
  <c r="O4" i="151"/>
  <c r="H60" i="1" s="1"/>
  <c r="F60" i="1"/>
  <c r="O27" i="151"/>
  <c r="H68" i="1" s="1"/>
  <c r="F68" i="1"/>
  <c r="O25" i="149"/>
  <c r="H53" i="1" s="1"/>
  <c r="F53" i="1"/>
  <c r="O29" i="143"/>
  <c r="H7" i="1" s="1"/>
  <c r="F7" i="1"/>
  <c r="O4" i="138"/>
  <c r="H24" i="1" s="1"/>
  <c r="F24" i="1"/>
  <c r="E6" i="1"/>
  <c r="G6" i="1"/>
  <c r="D6" i="1"/>
  <c r="O17" i="139"/>
  <c r="H9" i="1" s="1"/>
  <c r="F9" i="1"/>
  <c r="M31" i="131"/>
  <c r="F6" i="1" l="1"/>
  <c r="O31" i="131"/>
  <c r="H6" i="1" l="1"/>
</calcChain>
</file>

<file path=xl/sharedStrings.xml><?xml version="1.0" encoding="utf-8"?>
<sst xmlns="http://schemas.openxmlformats.org/spreadsheetml/2006/main" count="1667" uniqueCount="79">
  <si>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</si>
  <si>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</si>
  <si>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</si>
  <si>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</si>
  <si>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</si>
  <si>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</si>
  <si>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</si>
  <si>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</si>
  <si>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</si>
  <si>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</si>
  <si>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</si>
  <si>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</si>
  <si>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</si>
  <si>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</si>
  <si>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</si>
  <si>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</si>
  <si>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</si>
  <si>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</si>
  <si>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</si>
  <si>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</si>
  <si>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</si>
  <si>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</si>
  <si>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>Outlaw Lite</t>
  </si>
  <si>
    <t xml:space="preserve"> </t>
  </si>
  <si>
    <t>ABRA OUTLAW HEAVY RANKING 2022</t>
  </si>
  <si>
    <t>ABRA OUTLAW LITE RANKING 2022</t>
  </si>
  <si>
    <t>ABRA UNLIMITED 2022</t>
  </si>
  <si>
    <t>ABRA FACTORY 2022</t>
  </si>
  <si>
    <t xml:space="preserve"> Outlaw Heavy</t>
  </si>
  <si>
    <t>Billy Hudson</t>
  </si>
  <si>
    <t>Travis Davis</t>
  </si>
  <si>
    <t>Steve Kiemele</t>
  </si>
  <si>
    <t>Lexie Davis</t>
  </si>
  <si>
    <t>Harold Reynolds</t>
  </si>
  <si>
    <t>Tim Thomas</t>
  </si>
  <si>
    <t>Eric Petzoldt</t>
  </si>
  <si>
    <t>Patrick McPhee</t>
  </si>
  <si>
    <t>Kent Davis</t>
  </si>
  <si>
    <t>Elberton, GA #2</t>
  </si>
  <si>
    <t>Elberton, GA</t>
  </si>
  <si>
    <t>Georgia</t>
  </si>
  <si>
    <t>Justin Fortson</t>
  </si>
  <si>
    <t>Jerry Thompson</t>
  </si>
  <si>
    <t>Dave Eisenschmied</t>
  </si>
  <si>
    <t xml:space="preserve"> Outlaw Lite</t>
  </si>
  <si>
    <t>Tony Greenway</t>
  </si>
  <si>
    <t>Will Fortson</t>
  </si>
  <si>
    <t>Roger Snider</t>
  </si>
  <si>
    <t xml:space="preserve"> Unlimited</t>
  </si>
  <si>
    <t>Factory</t>
  </si>
  <si>
    <t xml:space="preserve"> Factory</t>
  </si>
  <si>
    <t>Adult Outlaw Heavy</t>
  </si>
  <si>
    <t>Ricky Haley</t>
  </si>
  <si>
    <t>Rick haley</t>
  </si>
  <si>
    <t>Outlaw Heavy</t>
  </si>
  <si>
    <t>Leigh Thomas</t>
  </si>
  <si>
    <t>Adult Outlaw Lite</t>
  </si>
  <si>
    <t>Adult Unlimited</t>
  </si>
  <si>
    <t>Adult Factory</t>
  </si>
  <si>
    <t>Robby King</t>
  </si>
  <si>
    <t>Woody Smith</t>
  </si>
  <si>
    <t>Jud Dennistion</t>
  </si>
  <si>
    <t>Jeff Lewis</t>
  </si>
  <si>
    <t>Jud Denniston</t>
  </si>
  <si>
    <t>Melvin Ferguson</t>
  </si>
  <si>
    <t>Jimmy Haley</t>
  </si>
  <si>
    <t>Jim Haley</t>
  </si>
  <si>
    <t>Amanda Fortson</t>
  </si>
  <si>
    <t>Jeromy Viands</t>
  </si>
  <si>
    <t>Walter Smith</t>
  </si>
  <si>
    <t>Jon McGeorge</t>
  </si>
  <si>
    <t>Steve Gillam</t>
  </si>
  <si>
    <t>Rusty Link</t>
  </si>
  <si>
    <t>Ernie Converse</t>
  </si>
  <si>
    <t xml:space="preserve">Outlaw Hvy </t>
  </si>
  <si>
    <t>Outlaw Lt</t>
  </si>
  <si>
    <t xml:space="preserve">Unlimited </t>
  </si>
  <si>
    <t xml:space="preserve">Factory </t>
  </si>
  <si>
    <t>Outlaw Hvy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</si>
</sst>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8" fillId="2" borderId="0" xfId="0" applyFont="1" applyFill="1"/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0" borderId="0" xfId="1" applyFont="1" applyBorder="1" applyAlignment="1" applyProtection="1">
      <alignment horizontal="center"/>
      <protection locked="0"/>
    </xf>
    <xf numFmtId="1" fontId="10" fillId="0" borderId="0" xfId="0" applyNumberFormat="1" applyFont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11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 shrinkToFit="1"/>
    </xf>
    <xf numFmtId="0" fontId="11" fillId="3" borderId="0" xfId="1" applyFont="1" applyFill="1" applyBorder="1" applyAlignment="1" applyProtection="1">
      <alignment horizontal="center"/>
      <protection locked="0"/>
    </xf>
    <xf numFmtId="1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12" fillId="0" borderId="0" xfId="1" applyFont="1" applyAlignment="1">
      <alignment horizontal="center"/>
    </xf>
    <xf numFmtId="0" fontId="13" fillId="0" borderId="0" xfId="0" applyFont="1"/>
    <xf numFmtId="0" fontId="6" fillId="0" borderId="2" xfId="0" applyFont="1" applyBorder="1" applyAlignment="1" applyProtection="1">
      <alignment horizontal="center"/>
      <protection locked="0"/>
    </xf>
    <xf numFmtId="0" fontId="10" fillId="0" borderId="0" xfId="0" applyFont="1"/>
    <xf numFmtId="0" fontId="12" fillId="3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45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81"/>
  <sheetViews>
    <sheetView tabSelected="1" topLeftCell="A25" workbookViewId="0">
      <selection activeCell="A5" sqref="A5:XFD16"/>
    </sheetView>
  </sheetViews>
  <sheetFormatPr defaultRowHeight="14.4" x14ac:dyDescent="0.3"/>
  <cols>
    <col min="1" max="1" width="9.109375" style="9"/>
    <col min="2" max="2" width="16.5546875" style="9" customWidth="1"/>
    <col min="3" max="3" width="22.6640625" style="9" customWidth="1"/>
    <col min="4" max="4" width="15.6640625" style="9" bestFit="1" customWidth="1"/>
    <col min="5" max="5" width="16.109375" style="9" bestFit="1" customWidth="1"/>
    <col min="6" max="6" width="9.109375" style="22"/>
    <col min="7" max="7" width="9.109375" style="9"/>
    <col min="8" max="8" width="16.33203125" style="22" bestFit="1" customWidth="1"/>
  </cols>
  <sheetData>
    <row r="1" spans="1:8 16384:16384" x14ac:dyDescent="0.3">
      <c r="A1" s="11" t="s">
        <v>23</v>
      </c>
      <c r="B1" s="11"/>
      <c r="C1" s="11"/>
      <c r="D1" s="11"/>
      <c r="E1" s="11"/>
      <c r="F1" s="20"/>
      <c r="G1" s="11"/>
      <c r="H1" s="20"/>
    </row>
    <row r="2" spans="1:8 16384:16384" ht="28.8" x14ac:dyDescent="0.55000000000000004">
      <c r="A2" s="11"/>
      <c r="B2" s="11"/>
      <c r="C2" s="31" t="s">
        <v>24</v>
      </c>
      <c r="D2" s="11"/>
      <c r="E2" s="11"/>
      <c r="F2" s="20"/>
      <c r="G2" s="11"/>
      <c r="H2" s="20"/>
    </row>
    <row r="3" spans="1:8 16384:16384" ht="18" x14ac:dyDescent="0.35">
      <c r="A3" s="11"/>
      <c r="B3" s="11"/>
      <c r="C3" s="11"/>
      <c r="D3" s="14" t="s">
        <v>40</v>
      </c>
      <c r="E3" s="11"/>
      <c r="F3" s="20"/>
      <c r="G3" s="11"/>
      <c r="H3" s="20"/>
    </row>
    <row r="4" spans="1:8 16384:16384" ht="24" customHeight="1" x14ac:dyDescent="0.3">
      <c r="A4" s="11"/>
      <c r="B4" s="11"/>
      <c r="C4" s="11"/>
      <c r="D4" s="11"/>
      <c r="E4" s="11"/>
      <c r="F4" s="20"/>
      <c r="G4" s="11"/>
      <c r="H4" s="20"/>
    </row>
    <row r="5" spans="1:8 16384:16384" ht="16.5" customHeight="1" x14ac:dyDescent="0.3">
      <c r="A5" s="35" t="s">
        <v>0</v>
      </c>
      <c r="B5" s="35" t="s">
        <v>1</v>
      </c>
      <c r="C5" s="35" t="s">
        <v>2</v>
      </c>
      <c r="D5" s="35" t="s">
        <v>19</v>
      </c>
      <c r="E5" s="35" t="s">
        <v>16</v>
      </c>
      <c r="F5" s="36" t="s">
        <v>17</v>
      </c>
      <c r="G5" s="35" t="s">
        <v>14</v>
      </c>
      <c r="H5" s="36" t="s">
        <v>18</v>
      </c>
    </row>
    <row r="6" spans="1:8 16384:16384" x14ac:dyDescent="0.3">
      <c r="A6" s="35">
        <v>1</v>
      </c>
      <c r="B6" s="41" t="s">
        <v>28</v>
      </c>
      <c r="C6" s="37" t="s">
        <v>29</v>
      </c>
      <c r="D6" s="38">
        <f>SUM('Billy Hudson'!K31)</f>
        <v>109</v>
      </c>
      <c r="E6" s="38">
        <f>SUM('Billy Hudson'!L31)</f>
        <v>21292.013999999999</v>
      </c>
      <c r="F6" s="36">
        <f>SUM('Billy Hudson'!M31)</f>
        <v>195.33957798165136</v>
      </c>
      <c r="G6" s="38">
        <f>SUM('Billy Hudson'!N31)</f>
        <v>217</v>
      </c>
      <c r="H6" s="36">
        <f>SUM('Billy Hudson'!O31)</f>
        <v>412.33957798165136</v>
      </c>
    </row>
    <row r="7" spans="1:8 16384:16384" x14ac:dyDescent="0.3">
      <c r="A7" s="35">
        <v>2</v>
      </c>
      <c r="B7" s="41" t="s">
        <v>28</v>
      </c>
      <c r="C7" s="37" t="s">
        <v>31</v>
      </c>
      <c r="D7" s="38">
        <f>SUM('Steve Kiemele'!K29)</f>
        <v>102</v>
      </c>
      <c r="E7" s="38">
        <f>SUM('Steve Kiemele'!L29)</f>
        <v>19782.004000000001</v>
      </c>
      <c r="F7" s="36">
        <f>SUM('Steve Kiemele'!M29)</f>
        <v>193.94121568627452</v>
      </c>
      <c r="G7" s="38">
        <f>SUM('Steve Kiemele'!N29)</f>
        <v>120</v>
      </c>
      <c r="H7" s="36">
        <f>SUM('Steve Kiemele'!O29)</f>
        <v>313.94121568627452</v>
      </c>
    </row>
    <row r="8" spans="1:8 16384:16384" x14ac:dyDescent="0.3">
      <c r="A8" s="35">
        <v>3</v>
      </c>
      <c r="B8" s="41" t="s">
        <v>28</v>
      </c>
      <c r="C8" s="42" t="s">
        <v>53</v>
      </c>
      <c r="D8" s="38">
        <f>SUM('Rick Haley'!K18)</f>
        <v>58</v>
      </c>
      <c r="E8" s="38">
        <f>SUM('Rick Haley'!L18)</f>
        <v>11319.005000000001</v>
      </c>
      <c r="F8" s="36">
        <f>SUM('Rick Haley'!M18)</f>
        <v>195.15525862068966</v>
      </c>
      <c r="G8" s="38">
        <f>SUM('Rick Haley'!N18)</f>
        <v>84</v>
      </c>
      <c r="H8" s="36">
        <f>SUM('Rick Haley'!O18)</f>
        <v>279.15525862068966</v>
      </c>
    </row>
    <row r="9" spans="1:8 16384:16384" x14ac:dyDescent="0.3">
      <c r="A9" s="35">
        <v>4</v>
      </c>
      <c r="B9" s="41" t="s">
        <v>28</v>
      </c>
      <c r="C9" s="37" t="s">
        <v>33</v>
      </c>
      <c r="D9" s="38">
        <f>SUM('Harold Reynolds'!K17)</f>
        <v>54</v>
      </c>
      <c r="E9" s="38">
        <f>SUM('Harold Reynolds'!L17)</f>
        <v>10513.003000000001</v>
      </c>
      <c r="F9" s="36">
        <f>SUM('Harold Reynolds'!M17)</f>
        <v>194.68524074074074</v>
      </c>
      <c r="G9" s="38">
        <f>SUM('Harold Reynolds'!N17)</f>
        <v>72</v>
      </c>
      <c r="H9" s="36">
        <f>SUM('Harold Reynolds'!O17)</f>
        <v>266.68524074074071</v>
      </c>
    </row>
    <row r="10" spans="1:8 16384:16384" ht="17.399999999999999" x14ac:dyDescent="0.45">
      <c r="A10" s="35">
        <v>5</v>
      </c>
      <c r="B10" s="41" t="s">
        <v>28</v>
      </c>
      <c r="C10" s="37" t="s">
        <v>34</v>
      </c>
      <c r="D10" s="38">
        <f>SUM('Tim Thomas'!K12)</f>
        <v>42</v>
      </c>
      <c r="E10" s="38">
        <f>SUM('Tim Thomas'!L12)</f>
        <v>8133.0040000000008</v>
      </c>
      <c r="F10" s="36">
        <f>SUM('Tim Thomas'!M12)</f>
        <v>193.64295238095241</v>
      </c>
      <c r="G10" s="38">
        <f>SUM('Tim Thomas'!N12)</f>
        <v>42</v>
      </c>
      <c r="H10" s="36">
        <f>SUM('Tim Thomas'!O12)</f>
        <v>235.64295238095241</v>
      </c>
      <c r="XFD10" s="34"/>
    </row>
    <row r="11" spans="1:8 16384:16384" x14ac:dyDescent="0.3">
      <c r="A11" s="35">
        <v>6</v>
      </c>
      <c r="B11" s="41" t="s">
        <v>28</v>
      </c>
      <c r="C11" s="37" t="s">
        <v>30</v>
      </c>
      <c r="D11" s="38">
        <f>SUM('Travis Davis'!K9)</f>
        <v>26</v>
      </c>
      <c r="E11" s="38">
        <f>SUM('Travis Davis'!L9)</f>
        <v>5064.0020000000004</v>
      </c>
      <c r="F11" s="36">
        <f>SUM('Travis Davis'!M9)</f>
        <v>194.76930769230771</v>
      </c>
      <c r="G11" s="38">
        <f>SUM('Travis Davis'!N9)</f>
        <v>30</v>
      </c>
      <c r="H11" s="36">
        <f>SUM('Travis Davis'!O9)</f>
        <v>224.76930769230771</v>
      </c>
    </row>
    <row r="12" spans="1:8 16384:16384" x14ac:dyDescent="0.3">
      <c r="A12" s="35">
        <v>7</v>
      </c>
      <c r="B12" s="41" t="s">
        <v>28</v>
      </c>
      <c r="C12" s="49" t="s">
        <v>64</v>
      </c>
      <c r="D12" s="38">
        <f>SUM('Melvin Ferguson'!K8)</f>
        <v>25</v>
      </c>
      <c r="E12" s="38">
        <f>SUM('Melvin Ferguson'!L8)</f>
        <v>4864</v>
      </c>
      <c r="F12" s="36">
        <f>SUM('Melvin Ferguson'!M8)</f>
        <v>194.56</v>
      </c>
      <c r="G12" s="38">
        <f>SUM('Melvin Ferguson'!N8)</f>
        <v>18</v>
      </c>
      <c r="H12" s="36">
        <f>SUM('Melvin Ferguson'!O8)</f>
        <v>212.56</v>
      </c>
    </row>
    <row r="13" spans="1:8 16384:16384" x14ac:dyDescent="0.3">
      <c r="A13" s="35">
        <v>8</v>
      </c>
      <c r="B13" s="41" t="s">
        <v>28</v>
      </c>
      <c r="C13" s="42" t="s">
        <v>55</v>
      </c>
      <c r="D13" s="38">
        <f>SUM('Leigh Thomas'!K8)</f>
        <v>26</v>
      </c>
      <c r="E13" s="38">
        <f>SUM('Leigh Thomas'!L8)</f>
        <v>4967</v>
      </c>
      <c r="F13" s="36">
        <f>SUM('Leigh Thomas'!M8)</f>
        <v>191.03846153846155</v>
      </c>
      <c r="G13" s="38">
        <f>SUM('Leigh Thomas'!N8)</f>
        <v>16</v>
      </c>
      <c r="H13" s="36">
        <f>SUM('Leigh Thomas'!O8)</f>
        <v>207.03846153846155</v>
      </c>
    </row>
    <row r="14" spans="1:8 16384:16384" x14ac:dyDescent="0.3">
      <c r="A14" s="44"/>
      <c r="B14" s="45"/>
      <c r="C14" s="64"/>
      <c r="D14" s="47"/>
      <c r="E14" s="47"/>
      <c r="F14" s="48"/>
      <c r="G14" s="47"/>
      <c r="H14" s="48"/>
    </row>
    <row r="15" spans="1:8 16384:16384" ht="17.399999999999999" x14ac:dyDescent="0.45">
      <c r="A15" s="35">
        <v>9</v>
      </c>
      <c r="B15" s="41" t="s">
        <v>28</v>
      </c>
      <c r="C15" s="49" t="s">
        <v>61</v>
      </c>
      <c r="D15" s="38">
        <f>SUM('Jud Denniston'!K5)</f>
        <v>12</v>
      </c>
      <c r="E15" s="38">
        <f>SUM('Jud Denniston'!L5)</f>
        <v>2370.0029999999997</v>
      </c>
      <c r="F15" s="36">
        <f>SUM('Jud Denniston'!M5)</f>
        <v>197.50024999999997</v>
      </c>
      <c r="G15" s="38">
        <f>SUM('Jud Denniston'!N5)</f>
        <v>40</v>
      </c>
      <c r="H15" s="36">
        <f>SUM('Jud Denniston'!O5)</f>
        <v>237.50024999999997</v>
      </c>
      <c r="XFD15" s="34"/>
    </row>
    <row r="16" spans="1:8 16384:16384" ht="17.399999999999999" x14ac:dyDescent="0.45">
      <c r="A16" s="35">
        <v>10</v>
      </c>
      <c r="B16" s="41" t="s">
        <v>28</v>
      </c>
      <c r="C16" s="43" t="s">
        <v>70</v>
      </c>
      <c r="D16" s="38">
        <f>SUM('Jon McGeorge'!K4)</f>
        <v>6</v>
      </c>
      <c r="E16" s="38">
        <f>SUM('Jon McGeorge'!L4)</f>
        <v>1182.002</v>
      </c>
      <c r="F16" s="36">
        <f>SUM('Jon McGeorge'!M4)</f>
        <v>197.00033333333332</v>
      </c>
      <c r="G16" s="38">
        <f>SUM('Jon McGeorge'!N4)</f>
        <v>22</v>
      </c>
      <c r="H16" s="36">
        <f>SUM('Jon McGeorge'!O4)</f>
        <v>219.00033333333332</v>
      </c>
      <c r="XFD16" s="34"/>
    </row>
    <row r="17" spans="1:8 16384:16384" ht="17.399999999999999" x14ac:dyDescent="0.45">
      <c r="A17" s="35">
        <v>11</v>
      </c>
      <c r="B17" s="41" t="s">
        <v>54</v>
      </c>
      <c r="C17" s="49" t="s">
        <v>62</v>
      </c>
      <c r="D17" s="38">
        <f>SUM('Jeff Lewis'!K4)</f>
        <v>6</v>
      </c>
      <c r="E17" s="38">
        <f>SUM('Jeff Lewis'!L4)</f>
        <v>1173.001</v>
      </c>
      <c r="F17" s="36">
        <f>SUM('Jeff Lewis'!M4)</f>
        <v>195.50016666666667</v>
      </c>
      <c r="G17" s="38">
        <f>SUM('Jeff Lewis'!N4)</f>
        <v>16</v>
      </c>
      <c r="H17" s="36">
        <f>SUM('Jeff Lewis'!O4)</f>
        <v>211.50016666666667</v>
      </c>
      <c r="XFD17" s="34"/>
    </row>
    <row r="18" spans="1:8 16384:16384" ht="17.399999999999999" x14ac:dyDescent="0.45">
      <c r="A18" s="35">
        <v>12</v>
      </c>
      <c r="B18" s="41" t="s">
        <v>54</v>
      </c>
      <c r="C18" s="43" t="s">
        <v>68</v>
      </c>
      <c r="D18" s="38">
        <f>SUM('Jeromy Viands'!K4)</f>
        <v>6</v>
      </c>
      <c r="E18" s="38">
        <f>SUM('Jeromy Viands'!L4)</f>
        <v>1183</v>
      </c>
      <c r="F18" s="36">
        <f>SUM('Jeromy Viands'!M4)</f>
        <v>197.16666666666666</v>
      </c>
      <c r="G18" s="38">
        <f>SUM('Jeromy Viands'!N4)</f>
        <v>12</v>
      </c>
      <c r="H18" s="36">
        <f>SUM('Jeromy Viands'!O4)</f>
        <v>209.16666666666666</v>
      </c>
      <c r="XFD18" s="34"/>
    </row>
    <row r="19" spans="1:8 16384:16384" ht="17.399999999999999" x14ac:dyDescent="0.45">
      <c r="A19" s="35">
        <v>13</v>
      </c>
      <c r="B19" s="41" t="s">
        <v>54</v>
      </c>
      <c r="C19" s="39" t="s">
        <v>41</v>
      </c>
      <c r="D19" s="38">
        <f>SUM('Justin Fortson'!K35)</f>
        <v>4</v>
      </c>
      <c r="E19" s="38">
        <f>SUM('Justin Fortson'!L35)</f>
        <v>788.00199999999995</v>
      </c>
      <c r="F19" s="36">
        <f>SUM('Justin Fortson'!M35)</f>
        <v>197.00049999999999</v>
      </c>
      <c r="G19" s="38">
        <f>SUM('Justin Fortson'!N35)</f>
        <v>11</v>
      </c>
      <c r="H19" s="36">
        <f>SUM('Justin Fortson'!O35)</f>
        <v>208.00049999999999</v>
      </c>
      <c r="XFD19" s="34"/>
    </row>
    <row r="20" spans="1:8 16384:16384" ht="17.399999999999999" x14ac:dyDescent="0.45">
      <c r="A20" s="35">
        <v>14</v>
      </c>
      <c r="B20" s="41" t="s">
        <v>54</v>
      </c>
      <c r="C20" s="37" t="s">
        <v>32</v>
      </c>
      <c r="D20" s="38">
        <f>SUM('Lexis Davis'!K7)</f>
        <v>18</v>
      </c>
      <c r="E20" s="38">
        <f>SUM('Lexis Davis'!L7)</f>
        <v>3472.0020000000004</v>
      </c>
      <c r="F20" s="36">
        <f>SUM('Lexis Davis'!M7)</f>
        <v>192.88900000000001</v>
      </c>
      <c r="G20" s="38">
        <f>SUM('Lexis Davis'!N7)</f>
        <v>14</v>
      </c>
      <c r="H20" s="36">
        <f>SUM('Lexis Davis'!O7)</f>
        <v>206.88900000000001</v>
      </c>
      <c r="XFD20" s="34"/>
    </row>
    <row r="21" spans="1:8 16384:16384" ht="17.399999999999999" x14ac:dyDescent="0.45">
      <c r="A21" s="35">
        <v>15</v>
      </c>
      <c r="B21" s="41" t="s">
        <v>54</v>
      </c>
      <c r="C21" s="40" t="s">
        <v>45</v>
      </c>
      <c r="D21" s="38">
        <f>SUM('Tony Greenway'!K35)</f>
        <v>4</v>
      </c>
      <c r="E21" s="38">
        <f>SUM('Tony Greenway'!L35)</f>
        <v>767</v>
      </c>
      <c r="F21" s="36">
        <f>SUM('Tony Greenway'!M35)</f>
        <v>191.75</v>
      </c>
      <c r="G21" s="38">
        <f>SUM('Tony Greenway'!N35)</f>
        <v>5</v>
      </c>
      <c r="H21" s="36">
        <f>SUM('Tony Greenway'!O35)</f>
        <v>196.75</v>
      </c>
      <c r="XFD21" s="34"/>
    </row>
    <row r="22" spans="1:8 16384:16384" ht="17.399999999999999" x14ac:dyDescent="0.45">
      <c r="A22" s="35">
        <v>16</v>
      </c>
      <c r="B22" s="41" t="s">
        <v>54</v>
      </c>
      <c r="C22" s="43" t="s">
        <v>60</v>
      </c>
      <c r="D22" s="38">
        <f>SUM('Woody Smtih'!K4)</f>
        <v>4</v>
      </c>
      <c r="E22" s="38">
        <f>SUM('Woody Smtih'!L4)</f>
        <v>770</v>
      </c>
      <c r="F22" s="36">
        <f>SUM('Woody Smtih'!M4)</f>
        <v>192.5</v>
      </c>
      <c r="G22" s="38">
        <f>SUM('Woody Smtih'!N4)</f>
        <v>3</v>
      </c>
      <c r="H22" s="36">
        <f>SUM('Woody Smtih'!O4)</f>
        <v>195.5</v>
      </c>
      <c r="XFD22" s="34"/>
    </row>
    <row r="23" spans="1:8 16384:16384" ht="17.399999999999999" x14ac:dyDescent="0.45">
      <c r="A23" s="35">
        <v>17</v>
      </c>
      <c r="B23" s="41" t="s">
        <v>54</v>
      </c>
      <c r="C23" s="43" t="s">
        <v>67</v>
      </c>
      <c r="D23" s="38">
        <f>SUM('Amanda Fortson'!K4)</f>
        <v>4</v>
      </c>
      <c r="E23" s="38">
        <f>SUM('Amanda Fortson'!L4)</f>
        <v>757</v>
      </c>
      <c r="F23" s="36">
        <f>SUM('Amanda Fortson'!M4)</f>
        <v>189.25</v>
      </c>
      <c r="G23" s="38">
        <f>SUM('Amanda Fortson'!N4)</f>
        <v>2</v>
      </c>
      <c r="H23" s="36">
        <f>SUM('Amanda Fortson'!O4)</f>
        <v>191.25</v>
      </c>
      <c r="XFD23" s="34"/>
    </row>
    <row r="24" spans="1:8 16384:16384" ht="17.399999999999999" x14ac:dyDescent="0.45">
      <c r="A24" s="35">
        <v>18</v>
      </c>
      <c r="B24" s="41" t="s">
        <v>54</v>
      </c>
      <c r="C24" s="37" t="s">
        <v>35</v>
      </c>
      <c r="D24" s="38">
        <f>SUM('Eric Petzoldt'!K4)</f>
        <v>4</v>
      </c>
      <c r="E24" s="38">
        <f>SUM('Eric Petzoldt'!L4)</f>
        <v>739</v>
      </c>
      <c r="F24" s="36">
        <f>SUM('Eric Petzoldt'!M4)</f>
        <v>184.75</v>
      </c>
      <c r="G24" s="38">
        <f>SUM('Eric Petzoldt'!N4)</f>
        <v>2</v>
      </c>
      <c r="H24" s="36">
        <f>SUM('Eric Petzoldt'!O4)</f>
        <v>186.75</v>
      </c>
      <c r="XFD24" s="34"/>
    </row>
    <row r="25" spans="1:8 16384:16384" ht="17.399999999999999" x14ac:dyDescent="0.45">
      <c r="A25" s="35">
        <v>19</v>
      </c>
      <c r="B25" s="41" t="s">
        <v>54</v>
      </c>
      <c r="C25" s="43" t="s">
        <v>69</v>
      </c>
      <c r="D25" s="38">
        <f>SUM('Walter Smith'!K4)</f>
        <v>6</v>
      </c>
      <c r="E25" s="38">
        <f>SUM('Walter Smith'!L4)</f>
        <v>1093</v>
      </c>
      <c r="F25" s="36">
        <f>SUM('Walter Smith'!M4)</f>
        <v>182.16666666666666</v>
      </c>
      <c r="G25" s="38">
        <f>SUM('Walter Smith'!N4)</f>
        <v>4</v>
      </c>
      <c r="H25" s="36">
        <f>SUM('Walter Smith'!O4)</f>
        <v>186.16666666666666</v>
      </c>
      <c r="XFD25" s="34"/>
    </row>
    <row r="26" spans="1:8 16384:16384" ht="17.399999999999999" x14ac:dyDescent="0.45">
      <c r="A26" s="35">
        <v>20</v>
      </c>
      <c r="B26" s="41" t="s">
        <v>54</v>
      </c>
      <c r="C26" s="37" t="s">
        <v>36</v>
      </c>
      <c r="D26" s="38">
        <f>SUM('Patrick McPhee'!K4)</f>
        <v>4</v>
      </c>
      <c r="E26" s="38">
        <f>SUM('Patrick McPhee'!L4)</f>
        <v>732</v>
      </c>
      <c r="F26" s="36">
        <f>SUM('Patrick McPhee'!M4)</f>
        <v>183</v>
      </c>
      <c r="G26" s="38">
        <f>SUM('Patrick McPhee'!N4)</f>
        <v>2</v>
      </c>
      <c r="H26" s="36">
        <f>SUM('Patrick McPhee'!O4)</f>
        <v>185</v>
      </c>
      <c r="XFD26" s="34"/>
    </row>
    <row r="27" spans="1:8 16384:16384" ht="17.399999999999999" x14ac:dyDescent="0.45">
      <c r="A27" s="35">
        <v>21</v>
      </c>
      <c r="B27" s="41" t="s">
        <v>54</v>
      </c>
      <c r="C27" s="37" t="s">
        <v>37</v>
      </c>
      <c r="D27" s="38">
        <f>SUM('Kent Davis'!K4)</f>
        <v>4</v>
      </c>
      <c r="E27" s="38">
        <f>SUM('Kent Davis'!L4)</f>
        <v>723</v>
      </c>
      <c r="F27" s="36">
        <f>SUM('Kent Davis'!M4)</f>
        <v>180.75</v>
      </c>
      <c r="G27" s="38">
        <f>SUM('Kent Davis'!N4)</f>
        <v>2</v>
      </c>
      <c r="H27" s="36">
        <f>SUM('Kent Davis'!O4)</f>
        <v>182.75</v>
      </c>
      <c r="XFD27" s="34"/>
    </row>
    <row r="28" spans="1:8 16384:16384" ht="17.399999999999999" x14ac:dyDescent="0.45">
      <c r="A28" s="12"/>
      <c r="B28" s="12"/>
      <c r="C28" s="12"/>
      <c r="D28" s="12"/>
      <c r="E28" s="12"/>
      <c r="F28" s="21"/>
      <c r="G28" s="12"/>
      <c r="H28" s="21"/>
    </row>
    <row r="29" spans="1:8 16384:16384" x14ac:dyDescent="0.3">
      <c r="A29" s="11"/>
      <c r="B29" s="11"/>
      <c r="C29" s="11"/>
      <c r="D29" s="11"/>
      <c r="E29" s="11"/>
      <c r="F29" s="20"/>
      <c r="G29" s="11"/>
      <c r="H29" s="20"/>
    </row>
    <row r="30" spans="1:8 16384:16384" ht="28.8" x14ac:dyDescent="0.55000000000000004">
      <c r="A30" s="11"/>
      <c r="B30" s="11"/>
      <c r="C30" s="31" t="s">
        <v>25</v>
      </c>
      <c r="D30" s="11"/>
      <c r="E30" s="11"/>
      <c r="F30" s="20"/>
      <c r="G30" s="11"/>
      <c r="H30" s="20"/>
    </row>
    <row r="31" spans="1:8 16384:16384" ht="18" x14ac:dyDescent="0.35">
      <c r="A31" s="11"/>
      <c r="B31" s="11"/>
      <c r="C31" s="11"/>
      <c r="D31" s="14" t="s">
        <v>40</v>
      </c>
      <c r="E31" s="11"/>
      <c r="F31" s="20"/>
      <c r="G31" s="11"/>
      <c r="H31" s="20"/>
    </row>
    <row r="32" spans="1:8 16384:16384" x14ac:dyDescent="0.3">
      <c r="A32" s="11"/>
      <c r="B32" s="11"/>
      <c r="C32" s="11"/>
      <c r="D32" s="11"/>
      <c r="E32" s="11"/>
      <c r="F32" s="20"/>
      <c r="G32" s="11"/>
      <c r="H32" s="20"/>
    </row>
    <row r="33" spans="1:8" x14ac:dyDescent="0.3">
      <c r="A33" s="35" t="s">
        <v>0</v>
      </c>
      <c r="B33" s="35" t="s">
        <v>1</v>
      </c>
      <c r="C33" s="35" t="s">
        <v>2</v>
      </c>
      <c r="D33" s="35" t="s">
        <v>19</v>
      </c>
      <c r="E33" s="35" t="s">
        <v>16</v>
      </c>
      <c r="F33" s="36" t="s">
        <v>17</v>
      </c>
      <c r="G33" s="35" t="s">
        <v>14</v>
      </c>
      <c r="H33" s="36" t="s">
        <v>18</v>
      </c>
    </row>
    <row r="34" spans="1:8" x14ac:dyDescent="0.3">
      <c r="A34" s="35">
        <v>1</v>
      </c>
      <c r="B34" s="35" t="s">
        <v>22</v>
      </c>
      <c r="C34" s="39" t="s">
        <v>41</v>
      </c>
      <c r="D34" s="38">
        <f>SUM('Justin Fortson'!K27)</f>
        <v>94</v>
      </c>
      <c r="E34" s="38">
        <f>SUM('Justin Fortson'!L27)</f>
        <v>18158.004000000001</v>
      </c>
      <c r="F34" s="36">
        <f>SUM('Justin Fortson'!M27)</f>
        <v>193.17025531914894</v>
      </c>
      <c r="G34" s="38">
        <f>SUM('Justin Fortson'!N27)</f>
        <v>289</v>
      </c>
      <c r="H34" s="36">
        <f>SUM('Justin Fortson'!O27)</f>
        <v>482.17025531914896</v>
      </c>
    </row>
    <row r="35" spans="1:8" x14ac:dyDescent="0.3">
      <c r="A35" s="35">
        <v>2</v>
      </c>
      <c r="B35" s="35" t="s">
        <v>22</v>
      </c>
      <c r="C35" s="39" t="s">
        <v>42</v>
      </c>
      <c r="D35" s="38">
        <f>SUM('Jerry Thompson'!K23)</f>
        <v>81</v>
      </c>
      <c r="E35" s="38">
        <f>SUM('Jerry Thompson'!L23)</f>
        <v>15108.002</v>
      </c>
      <c r="F35" s="36">
        <f>SUM('Jerry Thompson'!M23)</f>
        <v>186.51854320987655</v>
      </c>
      <c r="G35" s="38">
        <f>SUM('Jerry Thompson'!N23)</f>
        <v>93</v>
      </c>
      <c r="H35" s="36">
        <f>SUM('Jerry Thompson'!O23)</f>
        <v>279.51854320987655</v>
      </c>
    </row>
    <row r="36" spans="1:8" x14ac:dyDescent="0.3">
      <c r="A36" s="35">
        <v>3</v>
      </c>
      <c r="B36" s="35" t="s">
        <v>22</v>
      </c>
      <c r="C36" s="37" t="s">
        <v>43</v>
      </c>
      <c r="D36" s="38">
        <f>SUM('Dave Eisenschmied'!K10)</f>
        <v>34</v>
      </c>
      <c r="E36" s="38">
        <f>SUM('Dave Eisenschmied'!L10)</f>
        <v>6423.0020000000004</v>
      </c>
      <c r="F36" s="36">
        <f>SUM('Dave Eisenschmied'!M10)</f>
        <v>188.91182352941178</v>
      </c>
      <c r="G36" s="38">
        <f>SUM('Dave Eisenschmied'!N10)</f>
        <v>46</v>
      </c>
      <c r="H36" s="36">
        <f>SUM('Dave Eisenschmied'!O10)</f>
        <v>234.91182352941178</v>
      </c>
    </row>
    <row r="37" spans="1:8" x14ac:dyDescent="0.3">
      <c r="A37" s="44"/>
      <c r="B37" s="44"/>
      <c r="C37" s="46"/>
      <c r="D37" s="47"/>
      <c r="E37" s="47"/>
      <c r="F37" s="48"/>
      <c r="G37" s="47"/>
      <c r="H37" s="48"/>
    </row>
    <row r="38" spans="1:8" x14ac:dyDescent="0.3">
      <c r="A38" s="35">
        <v>4</v>
      </c>
      <c r="B38" s="35" t="s">
        <v>22</v>
      </c>
      <c r="C38" s="43" t="s">
        <v>70</v>
      </c>
      <c r="D38" s="38">
        <f>SUM('Jon McGeorge'!K13)</f>
        <v>6</v>
      </c>
      <c r="E38" s="38">
        <f>SUM('Jon McGeorge'!L13)</f>
        <v>1180</v>
      </c>
      <c r="F38" s="36">
        <f>SUM('Jon McGeorge'!M13)</f>
        <v>196.66666666666666</v>
      </c>
      <c r="G38" s="38">
        <f>SUM('Jon McGeorge'!N13)</f>
        <v>16</v>
      </c>
      <c r="H38" s="36">
        <f>SUM('Jon McGeorge'!O13)</f>
        <v>212.66666666666666</v>
      </c>
    </row>
    <row r="39" spans="1:8" x14ac:dyDescent="0.3">
      <c r="A39" s="35">
        <v>5</v>
      </c>
      <c r="B39" s="35" t="s">
        <v>22</v>
      </c>
      <c r="C39" s="50" t="s">
        <v>65</v>
      </c>
      <c r="D39" s="38">
        <f>SUM('Jimmy Haley'!K18)</f>
        <v>14</v>
      </c>
      <c r="E39" s="38">
        <v>6</v>
      </c>
      <c r="F39" s="36">
        <f>SUM('Jimmy Haley'!M18)</f>
        <v>192.00014285714286</v>
      </c>
      <c r="G39" s="38">
        <f>SUM('Jimmy Haley'!N18)</f>
        <v>16</v>
      </c>
      <c r="H39" s="36">
        <f>SUM('Jimmy Haley'!O18)</f>
        <v>208.00014285714286</v>
      </c>
    </row>
    <row r="40" spans="1:8" x14ac:dyDescent="0.3">
      <c r="A40" s="35">
        <v>6</v>
      </c>
      <c r="B40" s="35" t="s">
        <v>22</v>
      </c>
      <c r="C40" s="37" t="s">
        <v>33</v>
      </c>
      <c r="D40" s="38">
        <f>SUM('Harold Reynolds'!K27)</f>
        <v>14</v>
      </c>
      <c r="E40" s="38">
        <f>SUM('Harold Reynolds'!L27)</f>
        <v>2642.002</v>
      </c>
      <c r="F40" s="36">
        <f>SUM('Harold Reynolds'!M27)</f>
        <v>188.71442857142856</v>
      </c>
      <c r="G40" s="38">
        <f>SUM('Harold Reynolds'!N27)</f>
        <v>17</v>
      </c>
      <c r="H40" s="36">
        <f>SUM('Harold Reynolds'!O27)</f>
        <v>205.71442857142856</v>
      </c>
    </row>
    <row r="41" spans="1:8" x14ac:dyDescent="0.3">
      <c r="A41" s="35">
        <v>7</v>
      </c>
      <c r="B41" s="35" t="s">
        <v>22</v>
      </c>
      <c r="C41" s="42" t="s">
        <v>55</v>
      </c>
      <c r="D41" s="38">
        <f>SUM('Leigh Thomas'!K17)</f>
        <v>6</v>
      </c>
      <c r="E41" s="38">
        <f>SUM('Leigh Thomas'!L17)</f>
        <v>1135</v>
      </c>
      <c r="F41" s="36">
        <f>SUM('Leigh Thomas'!M17)</f>
        <v>189.16666666666666</v>
      </c>
      <c r="G41" s="38">
        <f>SUM('Leigh Thomas'!N17)</f>
        <v>4</v>
      </c>
      <c r="H41" s="36">
        <f>SUM('Leigh Thomas'!O17)</f>
        <v>193.16666666666666</v>
      </c>
    </row>
    <row r="42" spans="1:8" x14ac:dyDescent="0.3">
      <c r="A42" s="35">
        <v>8</v>
      </c>
      <c r="B42" s="35" t="s">
        <v>22</v>
      </c>
      <c r="C42" s="43" t="s">
        <v>69</v>
      </c>
      <c r="D42" s="38">
        <f>SUM('Walter Smith'!K11)</f>
        <v>6</v>
      </c>
      <c r="E42" s="38">
        <f>SUM('Walter Smith'!L11)</f>
        <v>1097</v>
      </c>
      <c r="F42" s="36">
        <f>SUM('Walter Smith'!M11)</f>
        <v>182.83333333333334</v>
      </c>
      <c r="G42" s="38">
        <f>SUM('Walter Smith'!N11)</f>
        <v>4</v>
      </c>
      <c r="H42" s="36">
        <f>SUM('Walter Smith'!O11)</f>
        <v>186.83333333333334</v>
      </c>
    </row>
    <row r="43" spans="1:8" x14ac:dyDescent="0.3">
      <c r="A43" s="35">
        <v>9</v>
      </c>
      <c r="B43" s="35" t="s">
        <v>22</v>
      </c>
      <c r="C43" s="37" t="s">
        <v>34</v>
      </c>
      <c r="D43" s="38">
        <f>SUM('Tim Thomas'!K17)</f>
        <v>4</v>
      </c>
      <c r="E43" s="38">
        <f>SUM('Tim Thomas'!L17)</f>
        <v>735</v>
      </c>
      <c r="F43" s="36">
        <f>SUM('Tim Thomas'!M17)</f>
        <v>183.75</v>
      </c>
      <c r="G43" s="38">
        <f>SUM('Tim Thomas'!N17)</f>
        <v>2</v>
      </c>
      <c r="H43" s="36">
        <f>SUM('Tim Thomas'!O17)</f>
        <v>185.75</v>
      </c>
    </row>
    <row r="44" spans="1:8" x14ac:dyDescent="0.3">
      <c r="A44" s="35">
        <v>10</v>
      </c>
      <c r="B44" s="35" t="s">
        <v>22</v>
      </c>
      <c r="C44" s="37" t="s">
        <v>31</v>
      </c>
      <c r="D44" s="38">
        <f>SUM('Steve Kiemele'!K36)</f>
        <v>4</v>
      </c>
      <c r="E44" s="38">
        <f>SUM('Steve Kiemele'!L36)</f>
        <v>674</v>
      </c>
      <c r="F44" s="36">
        <f>SUM('Steve Kiemele'!M36)</f>
        <v>168.5</v>
      </c>
      <c r="G44" s="38">
        <f>SUM('Steve Kiemele'!N36)</f>
        <v>2</v>
      </c>
      <c r="H44" s="36">
        <f>SUM('Steve Kiemele'!O36)</f>
        <v>170.5</v>
      </c>
    </row>
    <row r="45" spans="1:8" x14ac:dyDescent="0.3">
      <c r="A45" s="35">
        <v>11</v>
      </c>
      <c r="B45" s="35" t="s">
        <v>22</v>
      </c>
      <c r="C45" s="37" t="s">
        <v>72</v>
      </c>
      <c r="D45" s="38">
        <f>SUM('Rusty Link'!K4)</f>
        <v>4</v>
      </c>
      <c r="E45" s="38">
        <f>SUM('Rusty Link'!L4)</f>
        <v>658</v>
      </c>
      <c r="F45" s="36">
        <f>SUM('Rusty Link'!M4)</f>
        <v>164.5</v>
      </c>
      <c r="G45" s="38">
        <f>SUM('Rusty Link'!N4)</f>
        <v>2</v>
      </c>
      <c r="H45" s="36">
        <f>SUM('Rusty Link'!O4)</f>
        <v>166.5</v>
      </c>
    </row>
    <row r="46" spans="1:8" ht="17.399999999999999" x14ac:dyDescent="0.45">
      <c r="A46" s="12"/>
      <c r="B46" s="12"/>
      <c r="C46" s="12"/>
      <c r="D46" s="12"/>
      <c r="E46" s="12"/>
      <c r="F46" s="21"/>
      <c r="G46" s="12"/>
      <c r="H46" s="21"/>
    </row>
    <row r="47" spans="1:8" ht="24" customHeight="1" x14ac:dyDescent="0.3">
      <c r="A47" s="11"/>
      <c r="B47" s="11"/>
      <c r="C47" s="11"/>
      <c r="D47" s="11"/>
      <c r="E47" s="11"/>
      <c r="F47" s="20"/>
      <c r="G47" s="11"/>
      <c r="H47" s="20"/>
    </row>
    <row r="48" spans="1:8" ht="28.8" x14ac:dyDescent="0.55000000000000004">
      <c r="A48" s="11"/>
      <c r="B48" s="11"/>
      <c r="C48" s="31" t="s">
        <v>26</v>
      </c>
      <c r="D48" s="11"/>
      <c r="E48" s="11"/>
      <c r="F48" s="20"/>
      <c r="G48" s="11"/>
      <c r="H48" s="20"/>
    </row>
    <row r="49" spans="1:8" ht="18" x14ac:dyDescent="0.35">
      <c r="A49" s="11"/>
      <c r="B49" s="11"/>
      <c r="C49" s="11"/>
      <c r="D49" s="14" t="s">
        <v>40</v>
      </c>
      <c r="E49" s="11"/>
      <c r="F49" s="20"/>
      <c r="G49" s="11"/>
      <c r="H49" s="20"/>
    </row>
    <row r="50" spans="1:8" x14ac:dyDescent="0.3">
      <c r="A50" s="11"/>
      <c r="B50" s="11"/>
      <c r="C50" s="11"/>
      <c r="D50" s="11"/>
      <c r="E50" s="11"/>
      <c r="F50" s="20"/>
      <c r="G50" s="11"/>
      <c r="H50" s="20"/>
    </row>
    <row r="51" spans="1:8" x14ac:dyDescent="0.3">
      <c r="A51" s="35" t="s">
        <v>0</v>
      </c>
      <c r="B51" s="35" t="s">
        <v>1</v>
      </c>
      <c r="C51" s="35" t="s">
        <v>2</v>
      </c>
      <c r="D51" s="35" t="s">
        <v>19</v>
      </c>
      <c r="E51" s="35" t="s">
        <v>16</v>
      </c>
      <c r="F51" s="36" t="s">
        <v>17</v>
      </c>
      <c r="G51" s="35" t="s">
        <v>14</v>
      </c>
      <c r="H51" s="36" t="s">
        <v>18</v>
      </c>
    </row>
    <row r="52" spans="1:8" x14ac:dyDescent="0.3">
      <c r="A52" s="35">
        <v>1</v>
      </c>
      <c r="B52" s="35" t="s">
        <v>20</v>
      </c>
      <c r="C52" s="40" t="s">
        <v>46</v>
      </c>
      <c r="D52" s="38">
        <f>SUM('Will Fortson'!K21)</f>
        <v>70</v>
      </c>
      <c r="E52" s="38">
        <f>SUM('Will Fortson'!L21)</f>
        <v>13422.005000000001</v>
      </c>
      <c r="F52" s="36">
        <f>SUM('Will Fortson'!M21)</f>
        <v>191.74292857142859</v>
      </c>
      <c r="G52" s="38">
        <f>SUM('Will Fortson'!N21)</f>
        <v>159</v>
      </c>
      <c r="H52" s="36">
        <f>SUM('Will Fortson'!O21)</f>
        <v>350.74292857142859</v>
      </c>
    </row>
    <row r="53" spans="1:8" x14ac:dyDescent="0.3">
      <c r="A53" s="35">
        <v>2</v>
      </c>
      <c r="B53" s="35" t="s">
        <v>20</v>
      </c>
      <c r="C53" s="40" t="s">
        <v>45</v>
      </c>
      <c r="D53" s="38">
        <f>SUM('Tony Greenway'!K25)</f>
        <v>87</v>
      </c>
      <c r="E53" s="38">
        <f>SUM('Tony Greenway'!L25)</f>
        <v>16537.005000000001</v>
      </c>
      <c r="F53" s="36">
        <f>SUM('Tony Greenway'!M25)</f>
        <v>190.08051724137931</v>
      </c>
      <c r="G53" s="38">
        <f>SUM('Tony Greenway'!N25)</f>
        <v>153</v>
      </c>
      <c r="H53" s="36">
        <f>SUM('Tony Greenway'!O25)</f>
        <v>343.08051724137931</v>
      </c>
    </row>
    <row r="54" spans="1:8" x14ac:dyDescent="0.3">
      <c r="A54" s="35">
        <v>3</v>
      </c>
      <c r="B54" s="35" t="s">
        <v>20</v>
      </c>
      <c r="C54" s="42" t="s">
        <v>53</v>
      </c>
      <c r="D54" s="38">
        <f>SUM('Rick Haley'!K33)</f>
        <v>28</v>
      </c>
      <c r="E54" s="38">
        <f>SUM('Rick Haley'!L33)</f>
        <v>5437.0010000000002</v>
      </c>
      <c r="F54" s="36">
        <f>SUM('Rick Haley'!M33)</f>
        <v>194.17860714285715</v>
      </c>
      <c r="G54" s="38">
        <f>SUM('Rick Haley'!N33)</f>
        <v>92</v>
      </c>
      <c r="H54" s="36">
        <f>SUM('Rick Haley'!O33)</f>
        <v>286.17860714285712</v>
      </c>
    </row>
    <row r="55" spans="1:8" x14ac:dyDescent="0.3">
      <c r="A55" s="44"/>
      <c r="B55" s="44"/>
      <c r="C55" s="46"/>
      <c r="D55" s="47"/>
      <c r="E55" s="47"/>
      <c r="F55" s="48"/>
      <c r="G55" s="47"/>
      <c r="H55" s="48"/>
    </row>
    <row r="56" spans="1:8" x14ac:dyDescent="0.3">
      <c r="A56" s="35">
        <v>4</v>
      </c>
      <c r="B56" s="35" t="s">
        <v>20</v>
      </c>
      <c r="C56" s="50" t="s">
        <v>65</v>
      </c>
      <c r="D56" s="38">
        <f>SUM('Jimmy Haley'!K7)</f>
        <v>15</v>
      </c>
      <c r="E56" s="38">
        <f>SUM('Jimmy Haley'!L7)</f>
        <v>2867</v>
      </c>
      <c r="F56" s="36">
        <f>SUM('Jimmy Haley'!M7)</f>
        <v>191.13333333333333</v>
      </c>
      <c r="G56" s="38">
        <f>SUM('Jimmy Haley'!N7)</f>
        <v>22</v>
      </c>
      <c r="H56" s="36">
        <f>SUM('Jimmy Haley'!O7)</f>
        <v>213.13333333333333</v>
      </c>
    </row>
    <row r="57" spans="1:8" x14ac:dyDescent="0.3">
      <c r="A57" s="35">
        <v>5</v>
      </c>
      <c r="B57" s="35" t="s">
        <v>20</v>
      </c>
      <c r="C57" s="43" t="s">
        <v>67</v>
      </c>
      <c r="D57" s="38">
        <f>SUM('Amanda Fortson'!K14)</f>
        <v>3</v>
      </c>
      <c r="E57" s="38">
        <f>SUM('Amanda Fortson'!L14)</f>
        <v>561</v>
      </c>
      <c r="F57" s="36">
        <f>SUM('Amanda Fortson'!M14)</f>
        <v>187</v>
      </c>
      <c r="G57" s="38">
        <f>SUM('Amanda Fortson'!N14)</f>
        <v>9</v>
      </c>
      <c r="H57" s="36">
        <f>SUM('Amanda Fortson'!O14)</f>
        <v>196</v>
      </c>
    </row>
    <row r="58" spans="1:8" x14ac:dyDescent="0.3">
      <c r="A58" s="35">
        <v>6</v>
      </c>
      <c r="B58" s="35" t="s">
        <v>20</v>
      </c>
      <c r="C58" s="37" t="s">
        <v>31</v>
      </c>
      <c r="D58" s="38">
        <f>SUM('Steve Kiemele'!K43)</f>
        <v>6</v>
      </c>
      <c r="E58" s="38">
        <f>SUM('Steve Kiemele'!L43)</f>
        <v>1140</v>
      </c>
      <c r="F58" s="36">
        <f>SUM('Steve Kiemele'!M43)</f>
        <v>190</v>
      </c>
      <c r="G58" s="38">
        <f>SUM('Steve Kiemele'!N43)</f>
        <v>4</v>
      </c>
      <c r="H58" s="36">
        <f>SUM('Steve Kiemele'!O43)</f>
        <v>194</v>
      </c>
    </row>
    <row r="59" spans="1:8" x14ac:dyDescent="0.3">
      <c r="A59" s="35">
        <v>7</v>
      </c>
      <c r="B59" s="35" t="s">
        <v>20</v>
      </c>
      <c r="C59" s="37" t="s">
        <v>72</v>
      </c>
      <c r="D59" s="38">
        <f>SUM('Rusty Link'!K12)</f>
        <v>4</v>
      </c>
      <c r="E59" s="38">
        <f>SUM('Rusty Link'!L12)</f>
        <v>752</v>
      </c>
      <c r="F59" s="36">
        <f>SUM('Rusty Link'!M12)</f>
        <v>188</v>
      </c>
      <c r="G59" s="38">
        <f>SUM('Rusty Link'!N12)</f>
        <v>3</v>
      </c>
      <c r="H59" s="36">
        <f>SUM('Rusty Link'!O12)</f>
        <v>191</v>
      </c>
    </row>
    <row r="60" spans="1:8" x14ac:dyDescent="0.3">
      <c r="A60" s="35">
        <v>8</v>
      </c>
      <c r="B60" s="35" t="s">
        <v>20</v>
      </c>
      <c r="C60" s="40" t="s">
        <v>47</v>
      </c>
      <c r="D60" s="38">
        <f>SUM('Roger Snider'!K4)</f>
        <v>4</v>
      </c>
      <c r="E60" s="38">
        <f>SUM('Roger Snider'!L4)</f>
        <v>661</v>
      </c>
      <c r="F60" s="36">
        <f>SUM('Roger Snider'!M4)</f>
        <v>165.25</v>
      </c>
      <c r="G60" s="38">
        <f>SUM('Roger Snider'!N4)</f>
        <v>3</v>
      </c>
      <c r="H60" s="36">
        <f>SUM('Roger Snider'!O4)</f>
        <v>168.25</v>
      </c>
    </row>
    <row r="61" spans="1:8" ht="17.399999999999999" x14ac:dyDescent="0.45">
      <c r="A61" s="12"/>
      <c r="B61" s="12"/>
      <c r="C61" s="12"/>
      <c r="D61" s="12"/>
      <c r="E61" s="12"/>
      <c r="F61" s="21"/>
      <c r="G61" s="12"/>
      <c r="H61" s="21"/>
    </row>
    <row r="62" spans="1:8" x14ac:dyDescent="0.3">
      <c r="A62" s="11"/>
      <c r="B62" s="11"/>
      <c r="C62" s="11"/>
      <c r="D62" s="11"/>
      <c r="E62" s="11"/>
      <c r="F62" s="20"/>
      <c r="G62" s="11"/>
      <c r="H62" s="20"/>
    </row>
    <row r="63" spans="1:8" ht="28.8" x14ac:dyDescent="0.55000000000000004">
      <c r="A63" s="11"/>
      <c r="B63" s="11"/>
      <c r="C63" s="31" t="s">
        <v>27</v>
      </c>
      <c r="D63" s="11"/>
      <c r="E63" s="11"/>
      <c r="F63" s="20"/>
      <c r="G63" s="11"/>
      <c r="H63" s="20"/>
    </row>
    <row r="64" spans="1:8" ht="18" x14ac:dyDescent="0.35">
      <c r="A64" s="11"/>
      <c r="B64" s="11"/>
      <c r="C64" s="11"/>
      <c r="D64" s="14" t="s">
        <v>40</v>
      </c>
      <c r="E64" s="11"/>
      <c r="F64" s="20"/>
      <c r="G64" s="11"/>
      <c r="H64" s="20"/>
    </row>
    <row r="65" spans="1:8 16384:16384" ht="24.6" customHeight="1" x14ac:dyDescent="0.3">
      <c r="A65" s="11"/>
      <c r="B65" s="11"/>
      <c r="C65" s="11"/>
      <c r="D65" s="11"/>
      <c r="E65" s="11"/>
      <c r="F65" s="20"/>
      <c r="G65" s="11"/>
      <c r="H65" s="20"/>
    </row>
    <row r="66" spans="1:8 16384:16384" x14ac:dyDescent="0.3">
      <c r="A66" s="35" t="s">
        <v>0</v>
      </c>
      <c r="B66" s="35" t="s">
        <v>1</v>
      </c>
      <c r="C66" s="35" t="s">
        <v>2</v>
      </c>
      <c r="D66" s="35" t="s">
        <v>19</v>
      </c>
      <c r="E66" s="35" t="s">
        <v>16</v>
      </c>
      <c r="F66" s="36" t="s">
        <v>17</v>
      </c>
      <c r="G66" s="35" t="s">
        <v>14</v>
      </c>
      <c r="H66" s="36" t="s">
        <v>18</v>
      </c>
    </row>
    <row r="67" spans="1:8 16384:16384" x14ac:dyDescent="0.3">
      <c r="A67" s="35">
        <v>1</v>
      </c>
      <c r="B67" s="35" t="s">
        <v>49</v>
      </c>
      <c r="C67" s="37" t="s">
        <v>43</v>
      </c>
      <c r="D67" s="38">
        <f>SUM('Dave Eisenschmied'!K31)</f>
        <v>49</v>
      </c>
      <c r="E67" s="38">
        <f>SUM('Dave Eisenschmied'!L31)</f>
        <v>8782.0010000000002</v>
      </c>
      <c r="F67" s="36">
        <f>SUM('Dave Eisenschmied'!M31)</f>
        <v>179.22451020408164</v>
      </c>
      <c r="G67" s="38">
        <f>SUM('Dave Eisenschmied'!N31)</f>
        <v>121</v>
      </c>
      <c r="H67" s="36">
        <f>SUM('Dave Eisenschmied'!O31)</f>
        <v>300.22451020408164</v>
      </c>
    </row>
    <row r="68" spans="1:8 16384:16384" x14ac:dyDescent="0.3">
      <c r="A68" s="35">
        <v>2</v>
      </c>
      <c r="B68" s="35" t="s">
        <v>49</v>
      </c>
      <c r="C68" s="40" t="s">
        <v>47</v>
      </c>
      <c r="D68" s="38">
        <f>SUM('Roger Snider'!K27)</f>
        <v>74</v>
      </c>
      <c r="E68" s="38">
        <f>SUM('Roger Snider'!L27)</f>
        <v>12876.001</v>
      </c>
      <c r="F68" s="36">
        <f>SUM('Roger Snider'!M27)</f>
        <v>174.00001351351352</v>
      </c>
      <c r="G68" s="38">
        <f>SUM('Roger Snider'!N27)</f>
        <v>116</v>
      </c>
      <c r="H68" s="36">
        <f>SUM('Roger Snider'!O27)</f>
        <v>290.00001351351352</v>
      </c>
    </row>
    <row r="69" spans="1:8 16384:16384" x14ac:dyDescent="0.3">
      <c r="A69" s="44"/>
      <c r="B69" s="44"/>
      <c r="C69" s="46"/>
      <c r="D69" s="47"/>
      <c r="E69" s="47"/>
      <c r="F69" s="48"/>
      <c r="G69" s="47"/>
      <c r="H69" s="48"/>
    </row>
    <row r="70" spans="1:8 16384:16384" x14ac:dyDescent="0.3">
      <c r="A70" s="9">
        <v>3</v>
      </c>
      <c r="B70" s="35" t="s">
        <v>49</v>
      </c>
      <c r="C70" s="60" t="s">
        <v>71</v>
      </c>
      <c r="D70" s="38">
        <f>SUM('Steve Gillam'!K4)</f>
        <v>6</v>
      </c>
      <c r="E70" s="38">
        <f>SUM('Steve Gillam'!L4)</f>
        <v>1115</v>
      </c>
      <c r="F70" s="36">
        <f>SUM('Steve Gillam'!M4)</f>
        <v>185.83333333333334</v>
      </c>
      <c r="G70" s="38">
        <f>SUM('Steve Gillam'!N4)</f>
        <v>26</v>
      </c>
      <c r="H70" s="36">
        <f>SUM('Steve Gillam'!O4)</f>
        <v>211.83333333333334</v>
      </c>
    </row>
    <row r="71" spans="1:8 16384:16384" s="61" customFormat="1" ht="13.8" x14ac:dyDescent="0.25">
      <c r="A71" s="35">
        <v>4</v>
      </c>
      <c r="B71" s="35" t="s">
        <v>49</v>
      </c>
      <c r="C71" s="37" t="s">
        <v>73</v>
      </c>
      <c r="D71" s="38">
        <f>SUM('Ernie Converse'!K7)</f>
        <v>16</v>
      </c>
      <c r="E71" s="38">
        <f>SUM('Ernie Converse'!L7)</f>
        <v>2852</v>
      </c>
      <c r="F71" s="36">
        <f>SUM('Ernie Converse'!M7)</f>
        <v>178.25</v>
      </c>
      <c r="G71" s="38">
        <f>SUM('Ernie Converse'!N7)</f>
        <v>30</v>
      </c>
      <c r="H71" s="36">
        <f>SUM('Ernie Converse'!O7)</f>
        <v>208.25</v>
      </c>
    </row>
    <row r="72" spans="1:8 16384:16384" s="63" customFormat="1" ht="13.8" x14ac:dyDescent="0.25">
      <c r="A72" s="35">
        <v>5</v>
      </c>
      <c r="B72" s="35" t="s">
        <v>49</v>
      </c>
      <c r="C72" s="40" t="s">
        <v>59</v>
      </c>
      <c r="D72" s="38">
        <f>SUM('Robby King'!K4)</f>
        <v>4</v>
      </c>
      <c r="E72" s="38">
        <f>SUM('Robby King'!L4)</f>
        <v>702</v>
      </c>
      <c r="F72" s="36">
        <f>SUM('Robby King'!M4)</f>
        <v>175.5</v>
      </c>
      <c r="G72" s="38">
        <f>SUM('Robby King'!N4)</f>
        <v>6</v>
      </c>
      <c r="H72" s="36">
        <f>SUM('Robby King'!O4)</f>
        <v>181.5</v>
      </c>
    </row>
    <row r="73" spans="1:8 16384:16384" x14ac:dyDescent="0.3">
      <c r="C73" s="30"/>
      <c r="D73" s="10"/>
      <c r="E73" s="10"/>
      <c r="G73" s="10"/>
    </row>
    <row r="74" spans="1:8 16384:16384" x14ac:dyDescent="0.3">
      <c r="C74" s="29"/>
      <c r="D74" s="10"/>
      <c r="E74" s="10"/>
      <c r="G74" s="10"/>
    </row>
    <row r="75" spans="1:8 16384:16384" x14ac:dyDescent="0.3">
      <c r="C75" s="30"/>
      <c r="D75" s="10"/>
      <c r="E75" s="10"/>
      <c r="G75" s="10"/>
      <c r="XFD75" s="10"/>
    </row>
    <row r="76" spans="1:8 16384:16384" x14ac:dyDescent="0.3">
      <c r="C76" s="29"/>
      <c r="D76" s="10"/>
      <c r="E76" s="10"/>
      <c r="G76" s="10"/>
    </row>
    <row r="77" spans="1:8 16384:16384" x14ac:dyDescent="0.3">
      <c r="C77" s="29"/>
      <c r="D77" s="10"/>
      <c r="E77" s="10"/>
      <c r="G77" s="10"/>
    </row>
    <row r="78" spans="1:8 16384:16384" x14ac:dyDescent="0.3">
      <c r="C78" s="28"/>
      <c r="D78" s="10"/>
      <c r="E78" s="10"/>
      <c r="G78" s="10"/>
    </row>
    <row r="79" spans="1:8 16384:16384" x14ac:dyDescent="0.3">
      <c r="C79" s="32"/>
      <c r="D79" s="10"/>
      <c r="E79" s="10"/>
      <c r="G79" s="10"/>
    </row>
    <row r="80" spans="1:8 16384:16384" x14ac:dyDescent="0.3">
      <c r="C80" s="29"/>
      <c r="D80" s="10"/>
      <c r="E80" s="10"/>
      <c r="G80" s="10"/>
    </row>
    <row r="81" spans="3:7" x14ac:dyDescent="0.3">
      <c r="C81" s="33"/>
      <c r="D81" s="10"/>
      <c r="E81" s="10"/>
      <c r="G81" s="10"/>
    </row>
  </sheetData>
  <protectedRanges>
    <protectedRange algorithmName="SHA-512" hashValue="ON39YdpmFHfN9f47KpiRvqrKx0V9+erV1CNkpWzYhW/Qyc6aT8rEyCrvauWSYGZK2ia3o7vd3akF07acHAFpOA==" saltValue="yVW9XmDwTqEnmpSGai0KYg==" spinCount="100000" sqref="C76 C78" name="Range1_6_2"/>
    <protectedRange algorithmName="SHA-512" hashValue="ON39YdpmFHfN9f47KpiRvqrKx0V9+erV1CNkpWzYhW/Qyc6aT8rEyCrvauWSYGZK2ia3o7vd3akF07acHAFpOA==" saltValue="yVW9XmDwTqEnmpSGai0KYg==" spinCount="100000" sqref="C71:C72" name="Range1_9_1"/>
    <protectedRange algorithmName="SHA-512" hashValue="ON39YdpmFHfN9f47KpiRvqrKx0V9+erV1CNkpWzYhW/Qyc6aT8rEyCrvauWSYGZK2ia3o7vd3akF07acHAFpOA==" saltValue="yVW9XmDwTqEnmpSGai0KYg==" spinCount="100000" sqref="C36:C37 C67" name="Range1_6_1_1"/>
  </protectedRanges>
  <sortState xmlns:xlrd2="http://schemas.microsoft.com/office/spreadsheetml/2017/richdata2" ref="C15:H27">
    <sortCondition descending="1" ref="H6:H27"/>
  </sortState>
  <hyperlinks>
    <hyperlink ref="C6" location="'Billy Hudson'!A1" display="Billy Hudson" xr:uid="{36B6DFB6-41B3-4C98-A41E-B3CB32D0399D}"/>
    <hyperlink ref="C24" location="'Eric Petzoldt'!A1" display="Eric Petzoldt" xr:uid="{B4F54B5F-D28F-4BA1-B5EE-82238E4E8A3A}"/>
    <hyperlink ref="C9" location="'Harold Reynolds'!A1" display="Harold Reynolds" xr:uid="{6F8229D6-5E48-4ECA-BA21-4EC969EFF214}"/>
    <hyperlink ref="C27" location="'Kent Davis'!A1" display="Kent Davis" xr:uid="{3DEC6F70-2925-43DA-B2FF-824C2E520290}"/>
    <hyperlink ref="C20" location="'Lexis Davis'!A1" display="Lexie Davis" xr:uid="{FF9564D9-F5A8-4127-8D08-725EFDDE5568}"/>
    <hyperlink ref="C26" location="'Patrick McPhee'!A1" display="Patrick McPhee" xr:uid="{16D37753-2389-4195-A505-8B60C7D6C0F9}"/>
    <hyperlink ref="C7" location="'Steve Kiemele'!A1" display="Steve Kiemele" xr:uid="{5F8C5C73-FC28-4333-80E0-C2300236B129}"/>
    <hyperlink ref="C10" location="'Tim Thomas'!A1" display="Tim Thomas" xr:uid="{51C9BAD2-FDB8-46DF-BA14-661251647E8B}"/>
    <hyperlink ref="C11" location="'Travis Davis'!A1" display="Travis Davis" xr:uid="{6B6A1943-846A-43C8-83B7-A0ACE983C323}"/>
    <hyperlink ref="C34" location="'Justin Fortson'!A1" display="Justin Fortson" xr:uid="{0F7FFA08-033A-443A-8BA5-4E26E9555A15}"/>
    <hyperlink ref="C35" location="'Jerry Thompson'!A1" display="Jerry Thompson" xr:uid="{8BEAA49C-D1AF-4AD6-8314-BDA6F2DAA568}"/>
    <hyperlink ref="C36" location="'Dave Eisenschmied'!A1" display="Dave Eisenschmied" xr:uid="{99C07B79-6F73-4F82-8D56-559A4C01BE4A}"/>
    <hyperlink ref="C53" location="'Tony Greenway'!A1" display="Tony Greenway" xr:uid="{1DA49C31-5BF3-4D2A-ACE3-ECB6E13B41BC}"/>
    <hyperlink ref="C52" location="'Will Fortson'!A1" display="Will Fortson" xr:uid="{7C03E793-BDE4-4D9E-B43B-CACB9E442B5C}"/>
    <hyperlink ref="C60" location="'Roger Snider'!A1" display="Roger Snider" xr:uid="{E122B62A-5A47-46F4-B379-EE11F662EFBA}"/>
    <hyperlink ref="C67" location="'Dave Eisenschmied'!A1" display="Dave Eisenschmied" xr:uid="{172D1C36-A45F-4D22-BE46-773B88E5F6C1}"/>
    <hyperlink ref="C68" location="'Roger Snider'!A1" display="Roger Snider" xr:uid="{1FED9945-9F9D-4525-97DB-07CA3847B083}"/>
    <hyperlink ref="C8" location="'Rick Haley'!A1" display="Rick haley" xr:uid="{11A9015A-67B7-4609-B166-22E5C46624A8}"/>
    <hyperlink ref="C13" location="'Leigh Thomas'!A1" display="Leigh Thomas" xr:uid="{23956E1C-945F-4A23-AE8E-66D5D9F7EC05}"/>
    <hyperlink ref="C21" location="'Tony Greenway'!A1" display="Tony Greenway" xr:uid="{15B2C739-811D-489C-9444-E493D2C1FC9B}"/>
    <hyperlink ref="C44" location="'Steve Kiemele'!A1" display="Steve Kiemele" xr:uid="{38B3F652-AF0A-4B2B-89CE-24043CFC0D42}"/>
    <hyperlink ref="C72" location="'Robby King'!A1" display="Robby King" xr:uid="{8CABD71E-DAF2-485D-99A5-2889D213BD2E}"/>
    <hyperlink ref="C40" location="'Harold Reynolds'!A1" display="Harold Reynolds" xr:uid="{F656B80F-54EB-494D-B29C-0B460718DCC5}"/>
    <hyperlink ref="C22" location="'Woody Smtih'!A1" display="Woody Smith" xr:uid="{2D5F3311-1ADF-4C38-9C48-E363423048D2}"/>
    <hyperlink ref="C19" location="'Justin Fortson'!A1" display="Justin Fortson" xr:uid="{6190EAD1-F486-4BB3-B625-2A00EDCB6ED5}"/>
    <hyperlink ref="C15" location="'Jud Denniston'!A1" display="Jud Dennistion" xr:uid="{5A5C2B7F-E864-497B-ABF9-24D2C566F5B7}"/>
    <hyperlink ref="C17" location="'Jeff Lewis'!A1" display="Jeff Lewis" xr:uid="{9448B03B-A8D7-482D-8DBA-7147FFFC2771}"/>
    <hyperlink ref="C12" location="'Melvin Ferguson'!A1" display="Melvin Ferguson" xr:uid="{A8AE2BF4-B43D-44F7-AEDC-130316B40872}"/>
    <hyperlink ref="C54" location="'Rick Haley'!A1" display="Rick haley" xr:uid="{5B183A13-1A9B-465E-BECF-2B346E0F1D5B}"/>
    <hyperlink ref="C56" location="'Jimmy Haley'!A1" display="Jimmy Haley" xr:uid="{3E566F56-4D2C-4192-BE26-C3DF89EEBC0D}"/>
    <hyperlink ref="C23" location="'Amanda Fortson'!A1" display="Amanda Fortson" xr:uid="{04E2622B-C0D4-4F2E-87AF-CBDAD0A99DB1}"/>
    <hyperlink ref="C18" location="'Jeromy Viands'!A1" display="Jeromy Viands" xr:uid="{33896A8F-25D4-4D1F-A21C-8418A60DABA6}"/>
    <hyperlink ref="C25" location="'Walter Smith'!A1" display="Walter Smith" xr:uid="{A3FDD74F-279F-4D37-AB64-E59672770F83}"/>
    <hyperlink ref="C57" location="'Amanda Fortson'!A1" display="Amanda Fortson" xr:uid="{720D8AEE-D873-4F7F-98BE-645CB4B9CBC8}"/>
    <hyperlink ref="C16" location="'Jon McGeorge'!A1" display="Jon McGeorge" xr:uid="{74E35081-775E-4065-8B62-714BBE636B67}"/>
    <hyperlink ref="C38" location="'Jon McGeorge'!A1" display="Jon McGeorge" xr:uid="{573F73D6-4688-4F56-975D-E81822F719A8}"/>
    <hyperlink ref="C39" location="'Jimmy Haley'!A1" display="Jimmy Haley" xr:uid="{60176659-B4D8-40DC-89FE-CC923A0BAA2B}"/>
    <hyperlink ref="C41" location="'Leigh Thomas'!A1" display="Leigh Thomas" xr:uid="{2A9AE49E-6A23-4EE2-8818-6C3D54EADAD4}"/>
    <hyperlink ref="C42" location="'Walter Smith'!A1" display="Walter Smith" xr:uid="{C6757CAC-3D74-4406-A855-E95A97795413}"/>
    <hyperlink ref="C58" location="'Steve Kiemele'!A1" display="Steve Kiemele" xr:uid="{7A566C6E-D719-44FB-8A61-25AA14796C48}"/>
    <hyperlink ref="C70" location="'Steve Gillam'!A1" display="Steve Gillam" xr:uid="{9AE6354C-0DD4-413E-965A-DF127EEB88A5}"/>
    <hyperlink ref="C45" location="'Rusty Link'!A1" display="Rusty Link" xr:uid="{92F6A68B-9A10-44ED-AEF9-AAC1706F0045}"/>
    <hyperlink ref="C71" location="'Ernie Converse'!A1" display="Ernie Converse" xr:uid="{6E425045-C8A3-4BF7-9E8B-C8A40B4AE013}"/>
    <hyperlink ref="C43" location="'Tim Thomas'!A1" display="Tim Thomas" xr:uid="{989A43C0-66D7-445C-93FE-F4D5DB615750}"/>
    <hyperlink ref="C59" location="'Rusty Link'!A1" display="Rusty Link" xr:uid="{53BD095E-A706-4DF4-A8F6-D912B833AA3F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C5BB-2A21-4DB5-89F4-5BCD03B9CD0E}">
  <dimension ref="A1:Q23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44</v>
      </c>
      <c r="B2" s="16" t="s">
        <v>42</v>
      </c>
      <c r="C2" s="17">
        <v>44611</v>
      </c>
      <c r="D2" s="18" t="s">
        <v>38</v>
      </c>
      <c r="E2" s="19">
        <v>183</v>
      </c>
      <c r="F2" s="19">
        <v>184</v>
      </c>
      <c r="G2" s="19">
        <v>186</v>
      </c>
      <c r="H2" s="19">
        <v>185</v>
      </c>
      <c r="I2" s="19"/>
      <c r="J2" s="19"/>
      <c r="K2" s="23">
        <v>4</v>
      </c>
      <c r="L2" s="23">
        <v>738</v>
      </c>
      <c r="M2" s="24">
        <v>184.5</v>
      </c>
      <c r="N2" s="25">
        <v>4</v>
      </c>
      <c r="O2" s="26">
        <v>188.5</v>
      </c>
    </row>
    <row r="3" spans="1:17" x14ac:dyDescent="0.3">
      <c r="A3" s="15" t="s">
        <v>44</v>
      </c>
      <c r="B3" s="16" t="s">
        <v>42</v>
      </c>
      <c r="C3" s="17">
        <v>44612</v>
      </c>
      <c r="D3" s="18" t="s">
        <v>39</v>
      </c>
      <c r="E3" s="19">
        <v>186</v>
      </c>
      <c r="F3" s="19">
        <v>193</v>
      </c>
      <c r="G3" s="19">
        <v>189</v>
      </c>
      <c r="H3" s="19">
        <v>179</v>
      </c>
      <c r="I3" s="19"/>
      <c r="J3" s="19"/>
      <c r="K3" s="23">
        <v>4</v>
      </c>
      <c r="L3" s="23">
        <v>747</v>
      </c>
      <c r="M3" s="24">
        <v>186.75</v>
      </c>
      <c r="N3" s="25">
        <v>6</v>
      </c>
      <c r="O3" s="26">
        <v>192.75</v>
      </c>
    </row>
    <row r="4" spans="1:17" x14ac:dyDescent="0.3">
      <c r="A4" s="15" t="s">
        <v>56</v>
      </c>
      <c r="B4" s="16" t="s">
        <v>42</v>
      </c>
      <c r="C4" s="17">
        <v>44639</v>
      </c>
      <c r="D4" s="18" t="s">
        <v>38</v>
      </c>
      <c r="E4" s="19">
        <v>189</v>
      </c>
      <c r="F4" s="19">
        <v>180</v>
      </c>
      <c r="G4" s="19">
        <v>184</v>
      </c>
      <c r="H4" s="19">
        <v>185</v>
      </c>
      <c r="I4" s="19"/>
      <c r="J4" s="19"/>
      <c r="K4" s="23">
        <v>4</v>
      </c>
      <c r="L4" s="23">
        <v>738</v>
      </c>
      <c r="M4" s="24">
        <v>184.5</v>
      </c>
      <c r="N4" s="25">
        <v>6</v>
      </c>
      <c r="O4" s="26">
        <v>190.5</v>
      </c>
    </row>
    <row r="5" spans="1:17" x14ac:dyDescent="0.3">
      <c r="A5" s="15" t="s">
        <v>56</v>
      </c>
      <c r="B5" s="16" t="s">
        <v>42</v>
      </c>
      <c r="C5" s="17">
        <v>44640</v>
      </c>
      <c r="D5" s="18" t="s">
        <v>39</v>
      </c>
      <c r="E5" s="19">
        <v>182</v>
      </c>
      <c r="F5" s="19">
        <v>176</v>
      </c>
      <c r="G5" s="19">
        <v>184</v>
      </c>
      <c r="H5" s="19">
        <v>181</v>
      </c>
      <c r="I5" s="19"/>
      <c r="J5" s="19"/>
      <c r="K5" s="23">
        <v>4</v>
      </c>
      <c r="L5" s="23">
        <v>723</v>
      </c>
      <c r="M5" s="24">
        <v>180.75</v>
      </c>
      <c r="N5" s="25">
        <v>3</v>
      </c>
      <c r="O5" s="26">
        <v>183.75</v>
      </c>
    </row>
    <row r="6" spans="1:17" x14ac:dyDescent="0.3">
      <c r="A6" s="15" t="s">
        <v>56</v>
      </c>
      <c r="B6" s="16" t="s">
        <v>42</v>
      </c>
      <c r="C6" s="17">
        <v>44660</v>
      </c>
      <c r="D6" s="18" t="s">
        <v>38</v>
      </c>
      <c r="E6" s="19">
        <v>169</v>
      </c>
      <c r="F6" s="19">
        <v>172</v>
      </c>
      <c r="G6" s="19">
        <v>188</v>
      </c>
      <c r="H6" s="19">
        <v>181</v>
      </c>
      <c r="I6" s="19"/>
      <c r="J6" s="19"/>
      <c r="K6" s="23">
        <v>4</v>
      </c>
      <c r="L6" s="23">
        <v>710</v>
      </c>
      <c r="M6" s="24">
        <v>177.5</v>
      </c>
      <c r="N6" s="25">
        <v>3</v>
      </c>
      <c r="O6" s="26">
        <v>180.5</v>
      </c>
    </row>
    <row r="7" spans="1:17" x14ac:dyDescent="0.3">
      <c r="A7" s="15" t="s">
        <v>56</v>
      </c>
      <c r="B7" s="16" t="s">
        <v>42</v>
      </c>
      <c r="C7" s="17">
        <v>44661</v>
      </c>
      <c r="D7" s="18" t="s">
        <v>39</v>
      </c>
      <c r="E7" s="19">
        <v>180</v>
      </c>
      <c r="F7" s="19">
        <v>174</v>
      </c>
      <c r="G7" s="19">
        <v>174</v>
      </c>
      <c r="H7" s="19">
        <v>176</v>
      </c>
      <c r="I7" s="19"/>
      <c r="J7" s="19"/>
      <c r="K7" s="23">
        <v>4</v>
      </c>
      <c r="L7" s="23">
        <v>704</v>
      </c>
      <c r="M7" s="24">
        <v>176</v>
      </c>
      <c r="N7" s="25">
        <v>2</v>
      </c>
      <c r="O7" s="26">
        <v>178</v>
      </c>
    </row>
    <row r="8" spans="1:17" x14ac:dyDescent="0.3">
      <c r="A8" s="15" t="s">
        <v>56</v>
      </c>
      <c r="B8" s="16" t="s">
        <v>42</v>
      </c>
      <c r="C8" s="17">
        <v>44695</v>
      </c>
      <c r="D8" s="18" t="s">
        <v>38</v>
      </c>
      <c r="E8" s="19">
        <v>188</v>
      </c>
      <c r="F8" s="19">
        <v>185</v>
      </c>
      <c r="G8" s="19">
        <v>189</v>
      </c>
      <c r="H8" s="19">
        <v>191</v>
      </c>
      <c r="I8" s="19"/>
      <c r="J8" s="19"/>
      <c r="K8" s="23">
        <v>4</v>
      </c>
      <c r="L8" s="23">
        <v>753</v>
      </c>
      <c r="M8" s="24">
        <v>188.25</v>
      </c>
      <c r="N8" s="25">
        <v>5</v>
      </c>
      <c r="O8" s="26">
        <v>193.25</v>
      </c>
    </row>
    <row r="9" spans="1:17" x14ac:dyDescent="0.3">
      <c r="A9" s="15" t="s">
        <v>56</v>
      </c>
      <c r="B9" s="16" t="s">
        <v>42</v>
      </c>
      <c r="C9" s="17">
        <v>44696</v>
      </c>
      <c r="D9" s="18" t="s">
        <v>39</v>
      </c>
      <c r="E9" s="19">
        <v>186</v>
      </c>
      <c r="F9" s="19">
        <v>188</v>
      </c>
      <c r="G9" s="19">
        <v>189.001</v>
      </c>
      <c r="H9" s="19">
        <v>188</v>
      </c>
      <c r="I9" s="19">
        <v>184</v>
      </c>
      <c r="J9" s="19">
        <v>189</v>
      </c>
      <c r="K9" s="23">
        <v>6</v>
      </c>
      <c r="L9" s="23">
        <v>1124.001</v>
      </c>
      <c r="M9" s="24">
        <v>187.33349999999999</v>
      </c>
      <c r="N9" s="25">
        <v>10</v>
      </c>
      <c r="O9" s="26">
        <v>197.33349999999999</v>
      </c>
    </row>
    <row r="10" spans="1:17" x14ac:dyDescent="0.3">
      <c r="A10" s="15" t="s">
        <v>56</v>
      </c>
      <c r="B10" s="16" t="s">
        <v>42</v>
      </c>
      <c r="C10" s="17">
        <v>44758</v>
      </c>
      <c r="D10" s="18" t="s">
        <v>38</v>
      </c>
      <c r="E10" s="19">
        <v>187</v>
      </c>
      <c r="F10" s="19">
        <v>186</v>
      </c>
      <c r="G10" s="19">
        <v>191</v>
      </c>
      <c r="H10" s="19">
        <v>189</v>
      </c>
      <c r="I10" s="19">
        <v>190</v>
      </c>
      <c r="J10" s="19">
        <v>186</v>
      </c>
      <c r="K10" s="23">
        <v>6</v>
      </c>
      <c r="L10" s="23">
        <v>1129</v>
      </c>
      <c r="M10" s="24">
        <v>188.16666666666666</v>
      </c>
      <c r="N10" s="25">
        <v>4</v>
      </c>
      <c r="O10" s="26">
        <v>192.16666666666666</v>
      </c>
    </row>
    <row r="11" spans="1:17" x14ac:dyDescent="0.3">
      <c r="A11" s="15" t="s">
        <v>56</v>
      </c>
      <c r="B11" s="16" t="s">
        <v>42</v>
      </c>
      <c r="C11" s="17">
        <v>44759</v>
      </c>
      <c r="D11" s="18" t="s">
        <v>39</v>
      </c>
      <c r="E11" s="19">
        <v>191</v>
      </c>
      <c r="F11" s="19">
        <v>190</v>
      </c>
      <c r="G11" s="19">
        <v>193</v>
      </c>
      <c r="H11" s="19">
        <v>189</v>
      </c>
      <c r="I11" s="19"/>
      <c r="J11" s="19"/>
      <c r="K11" s="23">
        <v>4</v>
      </c>
      <c r="L11" s="23">
        <v>763</v>
      </c>
      <c r="M11" s="24">
        <v>190.75</v>
      </c>
      <c r="N11" s="25">
        <v>4</v>
      </c>
      <c r="O11" s="26">
        <v>194.75</v>
      </c>
    </row>
    <row r="12" spans="1:17" x14ac:dyDescent="0.3">
      <c r="A12" s="15" t="s">
        <v>56</v>
      </c>
      <c r="B12" s="16" t="s">
        <v>42</v>
      </c>
      <c r="C12" s="17">
        <v>44768</v>
      </c>
      <c r="D12" s="18" t="s">
        <v>39</v>
      </c>
      <c r="E12" s="19">
        <v>186</v>
      </c>
      <c r="F12" s="19">
        <v>194</v>
      </c>
      <c r="G12" s="19">
        <v>193</v>
      </c>
      <c r="H12" s="19"/>
      <c r="I12" s="19"/>
      <c r="J12" s="19"/>
      <c r="K12" s="23">
        <v>3</v>
      </c>
      <c r="L12" s="23">
        <v>573</v>
      </c>
      <c r="M12" s="24">
        <v>191</v>
      </c>
      <c r="N12" s="25">
        <v>6</v>
      </c>
      <c r="O12" s="26">
        <v>197</v>
      </c>
    </row>
    <row r="13" spans="1:17" x14ac:dyDescent="0.3">
      <c r="A13" s="15" t="s">
        <v>56</v>
      </c>
      <c r="B13" s="62" t="s">
        <v>42</v>
      </c>
      <c r="C13" s="17">
        <v>44793</v>
      </c>
      <c r="D13" s="18" t="s">
        <v>38</v>
      </c>
      <c r="E13" s="19">
        <v>188</v>
      </c>
      <c r="F13" s="19">
        <v>190</v>
      </c>
      <c r="G13" s="19">
        <v>193</v>
      </c>
      <c r="H13" s="19">
        <v>190</v>
      </c>
      <c r="I13" s="19"/>
      <c r="J13" s="19"/>
      <c r="K13" s="23">
        <v>4</v>
      </c>
      <c r="L13" s="23">
        <v>761</v>
      </c>
      <c r="M13" s="24">
        <v>190.25</v>
      </c>
      <c r="N13" s="25">
        <v>3</v>
      </c>
      <c r="O13" s="26">
        <v>193.25</v>
      </c>
    </row>
    <row r="14" spans="1:17" x14ac:dyDescent="0.3">
      <c r="A14" s="15" t="s">
        <v>56</v>
      </c>
      <c r="B14" s="62" t="s">
        <v>42</v>
      </c>
      <c r="C14" s="17">
        <v>44794</v>
      </c>
      <c r="D14" s="18" t="s">
        <v>39</v>
      </c>
      <c r="E14" s="19">
        <v>189</v>
      </c>
      <c r="F14" s="19">
        <v>180</v>
      </c>
      <c r="G14" s="19">
        <v>185</v>
      </c>
      <c r="H14" s="19">
        <v>191</v>
      </c>
      <c r="I14" s="19"/>
      <c r="J14" s="19"/>
      <c r="K14" s="23">
        <v>4</v>
      </c>
      <c r="L14" s="23">
        <v>745</v>
      </c>
      <c r="M14" s="24">
        <v>186.25</v>
      </c>
      <c r="N14" s="25">
        <v>4</v>
      </c>
      <c r="O14" s="26">
        <v>190.25</v>
      </c>
    </row>
    <row r="15" spans="1:17" x14ac:dyDescent="0.3">
      <c r="A15" s="15" t="s">
        <v>75</v>
      </c>
      <c r="B15" s="16" t="s">
        <v>42</v>
      </c>
      <c r="C15" s="17">
        <v>44803</v>
      </c>
      <c r="D15" s="18" t="s">
        <v>39</v>
      </c>
      <c r="E15" s="19">
        <v>191</v>
      </c>
      <c r="F15" s="19">
        <v>193</v>
      </c>
      <c r="G15" s="19">
        <v>193</v>
      </c>
      <c r="H15" s="19"/>
      <c r="I15" s="19"/>
      <c r="J15" s="19"/>
      <c r="K15" s="23">
        <v>3</v>
      </c>
      <c r="L15" s="23">
        <v>577</v>
      </c>
      <c r="M15" s="24">
        <v>192.33333333333334</v>
      </c>
      <c r="N15" s="25">
        <v>5</v>
      </c>
      <c r="O15" s="26">
        <v>197.33333333333334</v>
      </c>
    </row>
    <row r="16" spans="1:17" x14ac:dyDescent="0.3">
      <c r="A16" s="15" t="s">
        <v>75</v>
      </c>
      <c r="B16" s="16" t="s">
        <v>42</v>
      </c>
      <c r="C16" s="17">
        <v>44817</v>
      </c>
      <c r="D16" s="18" t="s">
        <v>38</v>
      </c>
      <c r="E16" s="19">
        <v>194</v>
      </c>
      <c r="F16" s="19">
        <v>186</v>
      </c>
      <c r="G16" s="19">
        <v>188</v>
      </c>
      <c r="H16" s="19"/>
      <c r="I16" s="19"/>
      <c r="J16" s="19"/>
      <c r="K16" s="23">
        <v>3</v>
      </c>
      <c r="L16" s="23">
        <v>568</v>
      </c>
      <c r="M16" s="24">
        <v>189.33333333333334</v>
      </c>
      <c r="N16" s="25">
        <v>4</v>
      </c>
      <c r="O16" s="26">
        <v>193.33333333333334</v>
      </c>
    </row>
    <row r="17" spans="1:15" x14ac:dyDescent="0.3">
      <c r="A17" s="15" t="s">
        <v>75</v>
      </c>
      <c r="B17" s="16" t="s">
        <v>42</v>
      </c>
      <c r="C17" s="17">
        <v>44821</v>
      </c>
      <c r="D17" s="18" t="s">
        <v>38</v>
      </c>
      <c r="E17" s="19">
        <v>187</v>
      </c>
      <c r="F17" s="19">
        <v>189</v>
      </c>
      <c r="G17" s="19">
        <v>188</v>
      </c>
      <c r="H17" s="19">
        <v>189</v>
      </c>
      <c r="I17" s="19"/>
      <c r="J17" s="19"/>
      <c r="K17" s="23">
        <v>4</v>
      </c>
      <c r="L17" s="23">
        <v>753</v>
      </c>
      <c r="M17" s="24">
        <v>188.25</v>
      </c>
      <c r="N17" s="25">
        <v>3</v>
      </c>
      <c r="O17" s="26">
        <v>191.25</v>
      </c>
    </row>
    <row r="18" spans="1:15" x14ac:dyDescent="0.3">
      <c r="A18" s="15" t="s">
        <v>75</v>
      </c>
      <c r="B18" s="16" t="s">
        <v>42</v>
      </c>
      <c r="C18" s="17">
        <v>44822</v>
      </c>
      <c r="D18" s="18" t="s">
        <v>39</v>
      </c>
      <c r="E18" s="19">
        <v>187</v>
      </c>
      <c r="F18" s="19">
        <v>187</v>
      </c>
      <c r="G18" s="19">
        <v>187</v>
      </c>
      <c r="H18" s="19">
        <v>191</v>
      </c>
      <c r="I18" s="19"/>
      <c r="J18" s="19"/>
      <c r="K18" s="23">
        <v>4</v>
      </c>
      <c r="L18" s="23">
        <v>752</v>
      </c>
      <c r="M18" s="24">
        <v>188</v>
      </c>
      <c r="N18" s="25">
        <v>4</v>
      </c>
      <c r="O18" s="26">
        <v>192</v>
      </c>
    </row>
    <row r="19" spans="1:15" x14ac:dyDescent="0.3">
      <c r="A19" s="15" t="s">
        <v>56</v>
      </c>
      <c r="B19" s="16" t="s">
        <v>42</v>
      </c>
      <c r="C19" s="17">
        <v>44849</v>
      </c>
      <c r="D19" s="18" t="s">
        <v>38</v>
      </c>
      <c r="E19" s="19">
        <v>185</v>
      </c>
      <c r="F19" s="19">
        <v>182</v>
      </c>
      <c r="G19" s="19">
        <v>184</v>
      </c>
      <c r="H19" s="19">
        <v>195</v>
      </c>
      <c r="I19" s="19"/>
      <c r="J19" s="19"/>
      <c r="K19" s="23">
        <v>4</v>
      </c>
      <c r="L19" s="23">
        <v>746</v>
      </c>
      <c r="M19" s="24">
        <v>186.5</v>
      </c>
      <c r="N19" s="25">
        <v>6</v>
      </c>
      <c r="O19" s="26">
        <v>192.5</v>
      </c>
    </row>
    <row r="20" spans="1:15" x14ac:dyDescent="0.3">
      <c r="A20" s="15" t="s">
        <v>56</v>
      </c>
      <c r="B20" s="16" t="s">
        <v>42</v>
      </c>
      <c r="C20" s="17">
        <v>44850</v>
      </c>
      <c r="D20" s="18" t="s">
        <v>39</v>
      </c>
      <c r="E20" s="19">
        <v>190.001</v>
      </c>
      <c r="F20" s="19">
        <v>184</v>
      </c>
      <c r="G20" s="19">
        <v>187</v>
      </c>
      <c r="H20" s="19">
        <v>191</v>
      </c>
      <c r="I20" s="19"/>
      <c r="J20" s="19"/>
      <c r="K20" s="23">
        <v>4</v>
      </c>
      <c r="L20" s="23">
        <v>752.00099999999998</v>
      </c>
      <c r="M20" s="24">
        <v>188.00024999999999</v>
      </c>
      <c r="N20" s="25">
        <v>6</v>
      </c>
      <c r="O20" s="26">
        <v>194.00024999999999</v>
      </c>
    </row>
    <row r="21" spans="1:15" x14ac:dyDescent="0.3">
      <c r="A21" s="15" t="s">
        <v>56</v>
      </c>
      <c r="B21" s="16" t="s">
        <v>42</v>
      </c>
      <c r="C21" s="17">
        <v>44884</v>
      </c>
      <c r="D21" s="18" t="s">
        <v>38</v>
      </c>
      <c r="E21" s="19">
        <v>183</v>
      </c>
      <c r="F21" s="19">
        <v>189</v>
      </c>
      <c r="G21" s="19">
        <v>187</v>
      </c>
      <c r="H21" s="19">
        <v>193</v>
      </c>
      <c r="I21" s="19"/>
      <c r="J21" s="19"/>
      <c r="K21" s="23">
        <v>4</v>
      </c>
      <c r="L21" s="23">
        <v>752</v>
      </c>
      <c r="M21" s="24">
        <v>188</v>
      </c>
      <c r="N21" s="25">
        <v>5</v>
      </c>
      <c r="O21" s="26">
        <v>193</v>
      </c>
    </row>
    <row r="23" spans="1:15" x14ac:dyDescent="0.3">
      <c r="K23" s="8">
        <f>SUM(K2:K22)</f>
        <v>81</v>
      </c>
      <c r="L23" s="8">
        <f>SUM(L2:L22)</f>
        <v>15108.002</v>
      </c>
      <c r="M23" s="7">
        <f>SUM(L23/K23)</f>
        <v>186.51854320987655</v>
      </c>
      <c r="N23" s="8">
        <f>SUM(N2:N22)</f>
        <v>93</v>
      </c>
      <c r="O23" s="13">
        <f>SUM(M23+N23)</f>
        <v>279.51854320987655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4:C4 E4:J4" name="Range1_2_1_1_1"/>
    <protectedRange algorithmName="SHA-512" hashValue="ON39YdpmFHfN9f47KpiRvqrKx0V9+erV1CNkpWzYhW/Qyc6aT8rEyCrvauWSYGZK2ia3o7vd3akF07acHAFpOA==" saltValue="yVW9XmDwTqEnmpSGai0KYg==" spinCount="100000" sqref="D4" name="Range1_1_3_1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B6:C6 E6:J6" name="Range1_2_1_1_3"/>
    <protectedRange algorithmName="SHA-512" hashValue="ON39YdpmFHfN9f47KpiRvqrKx0V9+erV1CNkpWzYhW/Qyc6aT8rEyCrvauWSYGZK2ia3o7vd3akF07acHAFpOA==" saltValue="yVW9XmDwTqEnmpSGai0KYg==" spinCount="100000" sqref="D6" name="Range1_1_3_1_1_3"/>
    <protectedRange algorithmName="SHA-512" hashValue="ON39YdpmFHfN9f47KpiRvqrKx0V9+erV1CNkpWzYhW/Qyc6aT8rEyCrvauWSYGZK2ia3o7vd3akF07acHAFpOA==" saltValue="yVW9XmDwTqEnmpSGai0KYg==" spinCount="100000" sqref="B7:C7 E7:J7" name="Range1_2_1_1_4"/>
    <protectedRange algorithmName="SHA-512" hashValue="ON39YdpmFHfN9f47KpiRvqrKx0V9+erV1CNkpWzYhW/Qyc6aT8rEyCrvauWSYGZK2ia3o7vd3akF07acHAFpOA==" saltValue="yVW9XmDwTqEnmpSGai0KYg==" spinCount="100000" sqref="D7" name="Range1_1_3_1_1_4"/>
    <protectedRange algorithmName="SHA-512" hashValue="ON39YdpmFHfN9f47KpiRvqrKx0V9+erV1CNkpWzYhW/Qyc6aT8rEyCrvauWSYGZK2ia3o7vd3akF07acHAFpOA==" saltValue="yVW9XmDwTqEnmpSGai0KYg==" spinCount="100000" sqref="B8:C8 E8:J8" name="Range1_2_1_1_6"/>
    <protectedRange algorithmName="SHA-512" hashValue="ON39YdpmFHfN9f47KpiRvqrKx0V9+erV1CNkpWzYhW/Qyc6aT8rEyCrvauWSYGZK2ia3o7vd3akF07acHAFpOA==" saltValue="yVW9XmDwTqEnmpSGai0KYg==" spinCount="100000" sqref="D8" name="Range1_1_3_1_1_6"/>
    <protectedRange algorithmName="SHA-512" hashValue="ON39YdpmFHfN9f47KpiRvqrKx0V9+erV1CNkpWzYhW/Qyc6aT8rEyCrvauWSYGZK2ia3o7vd3akF07acHAFpOA==" saltValue="yVW9XmDwTqEnmpSGai0KYg==" spinCount="100000" sqref="B9:C9 E9:J9" name="Range1_2_1_1_7"/>
    <protectedRange algorithmName="SHA-512" hashValue="ON39YdpmFHfN9f47KpiRvqrKx0V9+erV1CNkpWzYhW/Qyc6aT8rEyCrvauWSYGZK2ia3o7vd3akF07acHAFpOA==" saltValue="yVW9XmDwTqEnmpSGai0KYg==" spinCount="100000" sqref="D9" name="Range1_1_3_1_1_7"/>
    <protectedRange algorithmName="SHA-512" hashValue="ON39YdpmFHfN9f47KpiRvqrKx0V9+erV1CNkpWzYhW/Qyc6aT8rEyCrvauWSYGZK2ia3o7vd3akF07acHAFpOA==" saltValue="yVW9XmDwTqEnmpSGai0KYg==" spinCount="100000" sqref="B10:C10 E10:J10" name="Range1_2_1_1_1_2"/>
    <protectedRange algorithmName="SHA-512" hashValue="ON39YdpmFHfN9f47KpiRvqrKx0V9+erV1CNkpWzYhW/Qyc6aT8rEyCrvauWSYGZK2ia3o7vd3akF07acHAFpOA==" saltValue="yVW9XmDwTqEnmpSGai0KYg==" spinCount="100000" sqref="D10" name="Range1_1_3_1_1_1_2"/>
    <protectedRange algorithmName="SHA-512" hashValue="ON39YdpmFHfN9f47KpiRvqrKx0V9+erV1CNkpWzYhW/Qyc6aT8rEyCrvauWSYGZK2ia3o7vd3akF07acHAFpOA==" saltValue="yVW9XmDwTqEnmpSGai0KYg==" spinCount="100000" sqref="B11:C11 E11:J11" name="Range1_2_1_1_5"/>
    <protectedRange algorithmName="SHA-512" hashValue="ON39YdpmFHfN9f47KpiRvqrKx0V9+erV1CNkpWzYhW/Qyc6aT8rEyCrvauWSYGZK2ia3o7vd3akF07acHAFpOA==" saltValue="yVW9XmDwTqEnmpSGai0KYg==" spinCount="100000" sqref="D11" name="Range1_1_3_1_1_5"/>
    <protectedRange algorithmName="SHA-512" hashValue="ON39YdpmFHfN9f47KpiRvqrKx0V9+erV1CNkpWzYhW/Qyc6aT8rEyCrvauWSYGZK2ia3o7vd3akF07acHAFpOA==" saltValue="yVW9XmDwTqEnmpSGai0KYg==" spinCount="100000" sqref="B12:C12 E12:J12" name="Range1_2_1_1_1_3"/>
    <protectedRange algorithmName="SHA-512" hashValue="ON39YdpmFHfN9f47KpiRvqrKx0V9+erV1CNkpWzYhW/Qyc6aT8rEyCrvauWSYGZK2ia3o7vd3akF07acHAFpOA==" saltValue="yVW9XmDwTqEnmpSGai0KYg==" spinCount="100000" sqref="D12" name="Range1_1_3_1_1_9"/>
    <protectedRange algorithmName="SHA-512" hashValue="ON39YdpmFHfN9f47KpiRvqrKx0V9+erV1CNkpWzYhW/Qyc6aT8rEyCrvauWSYGZK2ia3o7vd3akF07acHAFpOA==" saltValue="yVW9XmDwTqEnmpSGai0KYg==" spinCount="100000" sqref="B13:C13 E13:J13" name="Range1_2_1_1_8"/>
    <protectedRange algorithmName="SHA-512" hashValue="ON39YdpmFHfN9f47KpiRvqrKx0V9+erV1CNkpWzYhW/Qyc6aT8rEyCrvauWSYGZK2ia3o7vd3akF07acHAFpOA==" saltValue="yVW9XmDwTqEnmpSGai0KYg==" spinCount="100000" sqref="D13" name="Range1_1_3_1_1_8"/>
    <protectedRange algorithmName="SHA-512" hashValue="ON39YdpmFHfN9f47KpiRvqrKx0V9+erV1CNkpWzYhW/Qyc6aT8rEyCrvauWSYGZK2ia3o7vd3akF07acHAFpOA==" saltValue="yVW9XmDwTqEnmpSGai0KYg==" spinCount="100000" sqref="B14:C14 E14:J14" name="Range1_2_1_1_1_1"/>
    <protectedRange algorithmName="SHA-512" hashValue="ON39YdpmFHfN9f47KpiRvqrKx0V9+erV1CNkpWzYhW/Qyc6aT8rEyCrvauWSYGZK2ia3o7vd3akF07acHAFpOA==" saltValue="yVW9XmDwTqEnmpSGai0KYg==" spinCount="100000" sqref="D14" name="Range1_1_3_1_1_1_1"/>
    <protectedRange algorithmName="SHA-512" hashValue="ON39YdpmFHfN9f47KpiRvqrKx0V9+erV1CNkpWzYhW/Qyc6aT8rEyCrvauWSYGZK2ia3o7vd3akF07acHAFpOA==" saltValue="yVW9XmDwTqEnmpSGai0KYg==" spinCount="100000" sqref="B15:C15 E15:J15" name="Range1_2_1_1_12"/>
    <protectedRange algorithmName="SHA-512" hashValue="ON39YdpmFHfN9f47KpiRvqrKx0V9+erV1CNkpWzYhW/Qyc6aT8rEyCrvauWSYGZK2ia3o7vd3akF07acHAFpOA==" saltValue="yVW9XmDwTqEnmpSGai0KYg==" spinCount="100000" sqref="D15" name="Range1_1_3_1_1_13"/>
    <protectedRange algorithmName="SHA-512" hashValue="ON39YdpmFHfN9f47KpiRvqrKx0V9+erV1CNkpWzYhW/Qyc6aT8rEyCrvauWSYGZK2ia3o7vd3akF07acHAFpOA==" saltValue="yVW9XmDwTqEnmpSGai0KYg==" spinCount="100000" sqref="B16:C16 E16:J16" name="Range1_2_1_1_2_1"/>
    <protectedRange algorithmName="SHA-512" hashValue="ON39YdpmFHfN9f47KpiRvqrKx0V9+erV1CNkpWzYhW/Qyc6aT8rEyCrvauWSYGZK2ia3o7vd3akF07acHAFpOA==" saltValue="yVW9XmDwTqEnmpSGai0KYg==" spinCount="100000" sqref="D16" name="Range1_1_3_1_1_2_1"/>
    <protectedRange algorithmName="SHA-512" hashValue="ON39YdpmFHfN9f47KpiRvqrKx0V9+erV1CNkpWzYhW/Qyc6aT8rEyCrvauWSYGZK2ia3o7vd3akF07acHAFpOA==" saltValue="yVW9XmDwTqEnmpSGai0KYg==" spinCount="100000" sqref="B17:C17 E17:J17" name="Range1_2_1_1_9"/>
    <protectedRange algorithmName="SHA-512" hashValue="ON39YdpmFHfN9f47KpiRvqrKx0V9+erV1CNkpWzYhW/Qyc6aT8rEyCrvauWSYGZK2ia3o7vd3akF07acHAFpOA==" saltValue="yVW9XmDwTqEnmpSGai0KYg==" spinCount="100000" sqref="D17" name="Range1_1_3_1_1_10"/>
    <protectedRange algorithmName="SHA-512" hashValue="ON39YdpmFHfN9f47KpiRvqrKx0V9+erV1CNkpWzYhW/Qyc6aT8rEyCrvauWSYGZK2ia3o7vd3akF07acHAFpOA==" saltValue="yVW9XmDwTqEnmpSGai0KYg==" spinCount="100000" sqref="B18:C18 E18:J18" name="Range1_2_1_1_1_4"/>
    <protectedRange algorithmName="SHA-512" hashValue="ON39YdpmFHfN9f47KpiRvqrKx0V9+erV1CNkpWzYhW/Qyc6aT8rEyCrvauWSYGZK2ia3o7vd3akF07acHAFpOA==" saltValue="yVW9XmDwTqEnmpSGai0KYg==" spinCount="100000" sqref="D18" name="Range1_1_3_1_1_1_3"/>
    <protectedRange algorithmName="SHA-512" hashValue="ON39YdpmFHfN9f47KpiRvqrKx0V9+erV1CNkpWzYhW/Qyc6aT8rEyCrvauWSYGZK2ia3o7vd3akF07acHAFpOA==" saltValue="yVW9XmDwTqEnmpSGai0KYg==" spinCount="100000" sqref="B20:C20 E20:J20" name="Range1_2_1_1_2_2"/>
    <protectedRange algorithmName="SHA-512" hashValue="ON39YdpmFHfN9f47KpiRvqrKx0V9+erV1CNkpWzYhW/Qyc6aT8rEyCrvauWSYGZK2ia3o7vd3akF07acHAFpOA==" saltValue="yVW9XmDwTqEnmpSGai0KYg==" spinCount="100000" sqref="D20" name="Range1_1_3_1_1_2_2"/>
    <protectedRange algorithmName="SHA-512" hashValue="ON39YdpmFHfN9f47KpiRvqrKx0V9+erV1CNkpWzYhW/Qyc6aT8rEyCrvauWSYGZK2ia3o7vd3akF07acHAFpOA==" saltValue="yVW9XmDwTqEnmpSGai0KYg==" spinCount="100000" sqref="B21:C21 E21:J21" name="Range1_2_1_1_3_1"/>
    <protectedRange algorithmName="SHA-512" hashValue="ON39YdpmFHfN9f47KpiRvqrKx0V9+erV1CNkpWzYhW/Qyc6aT8rEyCrvauWSYGZK2ia3o7vd3akF07acHAFpOA==" saltValue="yVW9XmDwTqEnmpSGai0KYg==" spinCount="100000" sqref="D21" name="Range1_1_3_1_1_3_1"/>
  </protectedRanges>
  <conditionalFormatting sqref="E2">
    <cfRule type="top10" dxfId="1061" priority="108" rank="1"/>
  </conditionalFormatting>
  <conditionalFormatting sqref="F2">
    <cfRule type="top10" dxfId="1060" priority="107" rank="1"/>
  </conditionalFormatting>
  <conditionalFormatting sqref="G2">
    <cfRule type="top10" dxfId="1059" priority="106" rank="1"/>
  </conditionalFormatting>
  <conditionalFormatting sqref="H2">
    <cfRule type="top10" dxfId="1058" priority="105" rank="1"/>
  </conditionalFormatting>
  <conditionalFormatting sqref="I2">
    <cfRule type="top10" dxfId="1057" priority="104" rank="1"/>
  </conditionalFormatting>
  <conditionalFormatting sqref="J2">
    <cfRule type="top10" dxfId="1056" priority="103" rank="1"/>
  </conditionalFormatting>
  <conditionalFormatting sqref="E4">
    <cfRule type="top10" dxfId="1055" priority="102" rank="1"/>
  </conditionalFormatting>
  <conditionalFormatting sqref="F4">
    <cfRule type="top10" dxfId="1054" priority="101" rank="1"/>
  </conditionalFormatting>
  <conditionalFormatting sqref="G4">
    <cfRule type="top10" dxfId="1053" priority="100" rank="1"/>
  </conditionalFormatting>
  <conditionalFormatting sqref="H4">
    <cfRule type="top10" dxfId="1052" priority="99" rank="1"/>
  </conditionalFormatting>
  <conditionalFormatting sqref="I4">
    <cfRule type="top10" dxfId="1051" priority="98" rank="1"/>
  </conditionalFormatting>
  <conditionalFormatting sqref="J4">
    <cfRule type="top10" dxfId="1050" priority="97" rank="1"/>
  </conditionalFormatting>
  <conditionalFormatting sqref="E5">
    <cfRule type="top10" dxfId="1049" priority="96" rank="1"/>
  </conditionalFormatting>
  <conditionalFormatting sqref="F5">
    <cfRule type="top10" dxfId="1048" priority="95" rank="1"/>
  </conditionalFormatting>
  <conditionalFormatting sqref="G5">
    <cfRule type="top10" dxfId="1047" priority="94" rank="1"/>
  </conditionalFormatting>
  <conditionalFormatting sqref="H5">
    <cfRule type="top10" dxfId="1046" priority="93" rank="1"/>
  </conditionalFormatting>
  <conditionalFormatting sqref="I5">
    <cfRule type="top10" dxfId="1045" priority="92" rank="1"/>
  </conditionalFormatting>
  <conditionalFormatting sqref="J5">
    <cfRule type="top10" dxfId="1044" priority="91" rank="1"/>
  </conditionalFormatting>
  <conditionalFormatting sqref="E6">
    <cfRule type="top10" dxfId="1043" priority="90" rank="1"/>
  </conditionalFormatting>
  <conditionalFormatting sqref="F6">
    <cfRule type="top10" dxfId="1042" priority="89" rank="1"/>
  </conditionalFormatting>
  <conditionalFormatting sqref="G6">
    <cfRule type="top10" dxfId="1041" priority="88" rank="1"/>
  </conditionalFormatting>
  <conditionalFormatting sqref="H6">
    <cfRule type="top10" dxfId="1040" priority="87" rank="1"/>
  </conditionalFormatting>
  <conditionalFormatting sqref="I6">
    <cfRule type="top10" dxfId="1039" priority="86" rank="1"/>
  </conditionalFormatting>
  <conditionalFormatting sqref="J6">
    <cfRule type="top10" dxfId="1038" priority="85" rank="1"/>
  </conditionalFormatting>
  <conditionalFormatting sqref="E7">
    <cfRule type="top10" dxfId="1037" priority="84" rank="1"/>
  </conditionalFormatting>
  <conditionalFormatting sqref="F7">
    <cfRule type="top10" dxfId="1036" priority="83" rank="1"/>
  </conditionalFormatting>
  <conditionalFormatting sqref="G7">
    <cfRule type="top10" dxfId="1035" priority="82" rank="1"/>
  </conditionalFormatting>
  <conditionalFormatting sqref="H7">
    <cfRule type="top10" dxfId="1034" priority="81" rank="1"/>
  </conditionalFormatting>
  <conditionalFormatting sqref="I7">
    <cfRule type="top10" dxfId="1033" priority="80" rank="1"/>
  </conditionalFormatting>
  <conditionalFormatting sqref="J7">
    <cfRule type="top10" dxfId="1032" priority="79" rank="1"/>
  </conditionalFormatting>
  <conditionalFormatting sqref="E8">
    <cfRule type="top10" dxfId="1031" priority="78" rank="1"/>
  </conditionalFormatting>
  <conditionalFormatting sqref="F8">
    <cfRule type="top10" dxfId="1030" priority="77" rank="1"/>
  </conditionalFormatting>
  <conditionalFormatting sqref="G8">
    <cfRule type="top10" dxfId="1029" priority="76" rank="1"/>
  </conditionalFormatting>
  <conditionalFormatting sqref="H8">
    <cfRule type="top10" dxfId="1028" priority="75" rank="1"/>
  </conditionalFormatting>
  <conditionalFormatting sqref="I8">
    <cfRule type="top10" dxfId="1027" priority="74" rank="1"/>
  </conditionalFormatting>
  <conditionalFormatting sqref="J8">
    <cfRule type="top10" dxfId="1026" priority="73" rank="1"/>
  </conditionalFormatting>
  <conditionalFormatting sqref="E9">
    <cfRule type="top10" dxfId="1025" priority="72" rank="1"/>
  </conditionalFormatting>
  <conditionalFormatting sqref="F9">
    <cfRule type="top10" dxfId="1024" priority="71" rank="1"/>
  </conditionalFormatting>
  <conditionalFormatting sqref="G9">
    <cfRule type="top10" dxfId="1023" priority="70" rank="1"/>
  </conditionalFormatting>
  <conditionalFormatting sqref="H9">
    <cfRule type="top10" dxfId="1022" priority="69" rank="1"/>
  </conditionalFormatting>
  <conditionalFormatting sqref="I9">
    <cfRule type="top10" dxfId="1021" priority="68" rank="1"/>
  </conditionalFormatting>
  <conditionalFormatting sqref="J9">
    <cfRule type="top10" dxfId="1020" priority="67" rank="1"/>
  </conditionalFormatting>
  <conditionalFormatting sqref="E10">
    <cfRule type="top10" dxfId="1019" priority="66" rank="1"/>
  </conditionalFormatting>
  <conditionalFormatting sqref="F10">
    <cfRule type="top10" dxfId="1018" priority="65" rank="1"/>
  </conditionalFormatting>
  <conditionalFormatting sqref="G10">
    <cfRule type="top10" dxfId="1017" priority="64" rank="1"/>
  </conditionalFormatting>
  <conditionalFormatting sqref="H10">
    <cfRule type="top10" dxfId="1016" priority="63" rank="1"/>
  </conditionalFormatting>
  <conditionalFormatting sqref="I10">
    <cfRule type="top10" dxfId="1015" priority="62" rank="1"/>
  </conditionalFormatting>
  <conditionalFormatting sqref="J10">
    <cfRule type="top10" dxfId="1014" priority="61" rank="1"/>
  </conditionalFormatting>
  <conditionalFormatting sqref="E11">
    <cfRule type="top10" dxfId="1013" priority="60" rank="1"/>
  </conditionalFormatting>
  <conditionalFormatting sqref="F11">
    <cfRule type="top10" dxfId="1012" priority="59" rank="1"/>
  </conditionalFormatting>
  <conditionalFormatting sqref="G11">
    <cfRule type="top10" dxfId="1011" priority="58" rank="1"/>
  </conditionalFormatting>
  <conditionalFormatting sqref="H11">
    <cfRule type="top10" dxfId="1010" priority="57" rank="1"/>
  </conditionalFormatting>
  <conditionalFormatting sqref="I11">
    <cfRule type="top10" dxfId="1009" priority="56" rank="1"/>
  </conditionalFormatting>
  <conditionalFormatting sqref="J11">
    <cfRule type="top10" dxfId="1008" priority="55" rank="1"/>
  </conditionalFormatting>
  <conditionalFormatting sqref="E12">
    <cfRule type="top10" dxfId="1007" priority="54" rank="1"/>
  </conditionalFormatting>
  <conditionalFormatting sqref="F12">
    <cfRule type="top10" dxfId="1006" priority="53" rank="1"/>
  </conditionalFormatting>
  <conditionalFormatting sqref="G12">
    <cfRule type="top10" dxfId="1005" priority="52" rank="1"/>
  </conditionalFormatting>
  <conditionalFormatting sqref="H12">
    <cfRule type="top10" dxfId="1004" priority="51" rank="1"/>
  </conditionalFormatting>
  <conditionalFormatting sqref="I12">
    <cfRule type="top10" dxfId="1003" priority="50" rank="1"/>
  </conditionalFormatting>
  <conditionalFormatting sqref="J12">
    <cfRule type="top10" dxfId="1002" priority="49" rank="1"/>
  </conditionalFormatting>
  <conditionalFormatting sqref="E13">
    <cfRule type="top10" dxfId="1001" priority="48" rank="1"/>
  </conditionalFormatting>
  <conditionalFormatting sqref="F13">
    <cfRule type="top10" dxfId="1000" priority="47" rank="1"/>
  </conditionalFormatting>
  <conditionalFormatting sqref="G13">
    <cfRule type="top10" dxfId="999" priority="46" rank="1"/>
  </conditionalFormatting>
  <conditionalFormatting sqref="H13">
    <cfRule type="top10" dxfId="998" priority="45" rank="1"/>
  </conditionalFormatting>
  <conditionalFormatting sqref="I13">
    <cfRule type="top10" dxfId="997" priority="44" rank="1"/>
  </conditionalFormatting>
  <conditionalFormatting sqref="J13">
    <cfRule type="top10" dxfId="996" priority="43" rank="1"/>
  </conditionalFormatting>
  <conditionalFormatting sqref="E14">
    <cfRule type="top10" dxfId="995" priority="42" rank="1"/>
  </conditionalFormatting>
  <conditionalFormatting sqref="F14">
    <cfRule type="top10" dxfId="994" priority="41" rank="1"/>
  </conditionalFormatting>
  <conditionalFormatting sqref="G14">
    <cfRule type="top10" dxfId="993" priority="40" rank="1"/>
  </conditionalFormatting>
  <conditionalFormatting sqref="H14">
    <cfRule type="top10" dxfId="992" priority="39" rank="1"/>
  </conditionalFormatting>
  <conditionalFormatting sqref="I14">
    <cfRule type="top10" dxfId="991" priority="38" rank="1"/>
  </conditionalFormatting>
  <conditionalFormatting sqref="J14">
    <cfRule type="top10" dxfId="990" priority="37" rank="1"/>
  </conditionalFormatting>
  <conditionalFormatting sqref="E15">
    <cfRule type="top10" dxfId="989" priority="36" rank="1"/>
  </conditionalFormatting>
  <conditionalFormatting sqref="F15">
    <cfRule type="top10" dxfId="988" priority="35" rank="1"/>
  </conditionalFormatting>
  <conditionalFormatting sqref="G15">
    <cfRule type="top10" dxfId="987" priority="34" rank="1"/>
  </conditionalFormatting>
  <conditionalFormatting sqref="H15">
    <cfRule type="top10" dxfId="986" priority="33" rank="1"/>
  </conditionalFormatting>
  <conditionalFormatting sqref="I15">
    <cfRule type="top10" dxfId="985" priority="32" rank="1"/>
  </conditionalFormatting>
  <conditionalFormatting sqref="J15">
    <cfRule type="top10" dxfId="984" priority="31" rank="1"/>
  </conditionalFormatting>
  <conditionalFormatting sqref="E16">
    <cfRule type="top10" dxfId="983" priority="30" rank="1"/>
  </conditionalFormatting>
  <conditionalFormatting sqref="F16">
    <cfRule type="top10" dxfId="982" priority="29" rank="1"/>
  </conditionalFormatting>
  <conditionalFormatting sqref="G16">
    <cfRule type="top10" dxfId="981" priority="28" rank="1"/>
  </conditionalFormatting>
  <conditionalFormatting sqref="H16">
    <cfRule type="top10" dxfId="980" priority="27" rank="1"/>
  </conditionalFormatting>
  <conditionalFormatting sqref="I16">
    <cfRule type="top10" dxfId="979" priority="26" rank="1"/>
  </conditionalFormatting>
  <conditionalFormatting sqref="J16">
    <cfRule type="top10" dxfId="978" priority="25" rank="1"/>
  </conditionalFormatting>
  <conditionalFormatting sqref="E17">
    <cfRule type="top10" dxfId="977" priority="24" rank="1"/>
  </conditionalFormatting>
  <conditionalFormatting sqref="F17">
    <cfRule type="top10" dxfId="976" priority="23" rank="1"/>
  </conditionalFormatting>
  <conditionalFormatting sqref="G17">
    <cfRule type="top10" dxfId="975" priority="22" rank="1"/>
  </conditionalFormatting>
  <conditionalFormatting sqref="H17">
    <cfRule type="top10" dxfId="974" priority="21" rank="1"/>
  </conditionalFormatting>
  <conditionalFormatting sqref="I17">
    <cfRule type="top10" dxfId="973" priority="20" rank="1"/>
  </conditionalFormatting>
  <conditionalFormatting sqref="J17">
    <cfRule type="top10" dxfId="972" priority="19" rank="1"/>
  </conditionalFormatting>
  <conditionalFormatting sqref="E18">
    <cfRule type="top10" dxfId="971" priority="18" rank="1"/>
  </conditionalFormatting>
  <conditionalFormatting sqref="F18">
    <cfRule type="top10" dxfId="970" priority="17" rank="1"/>
  </conditionalFormatting>
  <conditionalFormatting sqref="G18">
    <cfRule type="top10" dxfId="969" priority="16" rank="1"/>
  </conditionalFormatting>
  <conditionalFormatting sqref="H18">
    <cfRule type="top10" dxfId="968" priority="15" rank="1"/>
  </conditionalFormatting>
  <conditionalFormatting sqref="I18">
    <cfRule type="top10" dxfId="967" priority="14" rank="1"/>
  </conditionalFormatting>
  <conditionalFormatting sqref="J18">
    <cfRule type="top10" dxfId="966" priority="13" rank="1"/>
  </conditionalFormatting>
  <conditionalFormatting sqref="E20">
    <cfRule type="top10" dxfId="965" priority="12" rank="1"/>
  </conditionalFormatting>
  <conditionalFormatting sqref="F20">
    <cfRule type="top10" dxfId="964" priority="11" rank="1"/>
  </conditionalFormatting>
  <conditionalFormatting sqref="G20">
    <cfRule type="top10" dxfId="963" priority="10" rank="1"/>
  </conditionalFormatting>
  <conditionalFormatting sqref="H20">
    <cfRule type="top10" dxfId="962" priority="9" rank="1"/>
  </conditionalFormatting>
  <conditionalFormatting sqref="I20">
    <cfRule type="top10" dxfId="961" priority="8" rank="1"/>
  </conditionalFormatting>
  <conditionalFormatting sqref="J20">
    <cfRule type="top10" dxfId="960" priority="7" rank="1"/>
  </conditionalFormatting>
  <conditionalFormatting sqref="E21">
    <cfRule type="top10" dxfId="959" priority="6" rank="1"/>
  </conditionalFormatting>
  <conditionalFormatting sqref="F21">
    <cfRule type="top10" dxfId="958" priority="5" rank="1"/>
  </conditionalFormatting>
  <conditionalFormatting sqref="G21">
    <cfRule type="top10" dxfId="957" priority="4" rank="1"/>
  </conditionalFormatting>
  <conditionalFormatting sqref="H21">
    <cfRule type="top10" dxfId="956" priority="3" rank="1"/>
  </conditionalFormatting>
  <conditionalFormatting sqref="I21">
    <cfRule type="top10" dxfId="955" priority="2" rank="1"/>
  </conditionalFormatting>
  <conditionalFormatting sqref="J21">
    <cfRule type="top10" dxfId="954" priority="1" rank="1"/>
  </conditionalFormatting>
  <hyperlinks>
    <hyperlink ref="Q1" location="'Georgia 2022'!A1" display="Back to Ranking" xr:uid="{9B3CAAA8-6D9E-4DD8-9967-8B63DC2DE6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F3999-552B-41F6-8B36-03F7E0FE3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0232-5D94-4FFB-8ADE-6042D22DED1B}">
  <dimension ref="A1:Q18"/>
  <sheetViews>
    <sheetView topLeftCell="A9" workbookViewId="0">
      <selection activeCell="A16" sqref="A16:O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57</v>
      </c>
      <c r="B2" s="16" t="s">
        <v>66</v>
      </c>
      <c r="C2" s="17">
        <v>44696</v>
      </c>
      <c r="D2" s="18" t="s">
        <v>39</v>
      </c>
      <c r="E2" s="19">
        <v>190</v>
      </c>
      <c r="F2" s="19">
        <v>193</v>
      </c>
      <c r="G2" s="19">
        <v>192</v>
      </c>
      <c r="H2" s="19">
        <v>188</v>
      </c>
      <c r="I2" s="19">
        <v>188</v>
      </c>
      <c r="J2" s="19">
        <v>193</v>
      </c>
      <c r="K2" s="23">
        <v>6</v>
      </c>
      <c r="L2" s="23">
        <v>1144</v>
      </c>
      <c r="M2" s="24">
        <v>190.66666666666666</v>
      </c>
      <c r="N2" s="25">
        <v>6</v>
      </c>
      <c r="O2" s="26">
        <v>196.66666666666666</v>
      </c>
    </row>
    <row r="3" spans="1:17" x14ac:dyDescent="0.3">
      <c r="A3" s="15" t="s">
        <v>57</v>
      </c>
      <c r="B3" s="16" t="s">
        <v>66</v>
      </c>
      <c r="C3" s="17">
        <v>44768</v>
      </c>
      <c r="D3" s="18" t="s">
        <v>39</v>
      </c>
      <c r="E3" s="19">
        <v>196</v>
      </c>
      <c r="F3" s="19">
        <v>190</v>
      </c>
      <c r="G3" s="19">
        <v>189</v>
      </c>
      <c r="H3" s="19"/>
      <c r="I3" s="19"/>
      <c r="J3" s="19"/>
      <c r="K3" s="23">
        <v>3</v>
      </c>
      <c r="L3" s="23">
        <v>575</v>
      </c>
      <c r="M3" s="24">
        <v>191.66666666666666</v>
      </c>
      <c r="N3" s="25">
        <v>4</v>
      </c>
      <c r="O3" s="26">
        <v>195.66666666666666</v>
      </c>
    </row>
    <row r="4" spans="1:17" x14ac:dyDescent="0.3">
      <c r="A4" s="15" t="s">
        <v>76</v>
      </c>
      <c r="B4" s="16" t="s">
        <v>66</v>
      </c>
      <c r="C4" s="17">
        <v>44803</v>
      </c>
      <c r="D4" s="18" t="s">
        <v>39</v>
      </c>
      <c r="E4" s="19">
        <v>196</v>
      </c>
      <c r="F4" s="19">
        <v>194</v>
      </c>
      <c r="G4" s="19">
        <v>192</v>
      </c>
      <c r="H4" s="19"/>
      <c r="I4" s="19"/>
      <c r="J4" s="19"/>
      <c r="K4" s="23">
        <v>3</v>
      </c>
      <c r="L4" s="23">
        <v>582</v>
      </c>
      <c r="M4" s="24">
        <v>194</v>
      </c>
      <c r="N4" s="25">
        <v>9</v>
      </c>
      <c r="O4" s="26">
        <v>203</v>
      </c>
    </row>
    <row r="5" spans="1:17" x14ac:dyDescent="0.3">
      <c r="A5" s="15" t="s">
        <v>20</v>
      </c>
      <c r="B5" s="16" t="s">
        <v>66</v>
      </c>
      <c r="C5" s="17">
        <v>44817</v>
      </c>
      <c r="D5" s="18" t="s">
        <v>38</v>
      </c>
      <c r="E5" s="19">
        <v>190</v>
      </c>
      <c r="F5" s="19">
        <v>186</v>
      </c>
      <c r="G5" s="19">
        <v>190</v>
      </c>
      <c r="H5" s="19"/>
      <c r="I5" s="19"/>
      <c r="J5" s="19"/>
      <c r="K5" s="23">
        <v>3</v>
      </c>
      <c r="L5" s="23">
        <v>566</v>
      </c>
      <c r="M5" s="24">
        <v>188.66666666666666</v>
      </c>
      <c r="N5" s="25">
        <v>3</v>
      </c>
      <c r="O5" s="26">
        <v>191.66666666666666</v>
      </c>
    </row>
    <row r="7" spans="1:17" x14ac:dyDescent="0.3">
      <c r="K7" s="8">
        <f>SUM(K2:K6)</f>
        <v>15</v>
      </c>
      <c r="L7" s="8">
        <f>SUM(L2:L6)</f>
        <v>2867</v>
      </c>
      <c r="M7" s="7">
        <f>SUM(L7/K7)</f>
        <v>191.13333333333333</v>
      </c>
      <c r="N7" s="8">
        <f>SUM(N2:N6)</f>
        <v>22</v>
      </c>
      <c r="O7" s="13">
        <f>SUM(M7+N7)</f>
        <v>213.13333333333333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7" t="s">
        <v>56</v>
      </c>
      <c r="B14" s="7" t="s">
        <v>66</v>
      </c>
      <c r="C14" s="7">
        <v>44758</v>
      </c>
      <c r="D14" s="7" t="s">
        <v>38</v>
      </c>
      <c r="E14" s="7">
        <v>193</v>
      </c>
      <c r="F14" s="7">
        <v>195</v>
      </c>
      <c r="G14" s="7">
        <v>191</v>
      </c>
      <c r="H14" s="7">
        <v>196.001</v>
      </c>
      <c r="I14" s="7">
        <v>192</v>
      </c>
      <c r="J14" s="7">
        <v>188</v>
      </c>
      <c r="K14" s="7">
        <v>6</v>
      </c>
      <c r="L14" s="7">
        <v>1155.001</v>
      </c>
      <c r="M14" s="7">
        <v>192.50016666666667</v>
      </c>
      <c r="N14" s="7">
        <v>6</v>
      </c>
      <c r="O14" s="7">
        <v>198.50016666666667</v>
      </c>
    </row>
    <row r="15" spans="1:17" x14ac:dyDescent="0.3">
      <c r="A15" s="15" t="s">
        <v>56</v>
      </c>
      <c r="B15" s="62" t="s">
        <v>66</v>
      </c>
      <c r="C15" s="17">
        <v>44793</v>
      </c>
      <c r="D15" s="18" t="s">
        <v>38</v>
      </c>
      <c r="E15" s="19">
        <v>191</v>
      </c>
      <c r="F15" s="19">
        <v>191</v>
      </c>
      <c r="G15" s="19">
        <v>193.001</v>
      </c>
      <c r="H15" s="19">
        <v>193</v>
      </c>
      <c r="I15" s="19"/>
      <c r="J15" s="19"/>
      <c r="K15" s="23">
        <v>4</v>
      </c>
      <c r="L15" s="23">
        <v>768.00099999999998</v>
      </c>
      <c r="M15" s="24">
        <v>192.00024999999999</v>
      </c>
      <c r="N15" s="25">
        <v>4</v>
      </c>
      <c r="O15" s="26">
        <v>196.00024999999999</v>
      </c>
    </row>
    <row r="16" spans="1:17" x14ac:dyDescent="0.3">
      <c r="A16" s="15" t="s">
        <v>75</v>
      </c>
      <c r="B16" s="16" t="s">
        <v>66</v>
      </c>
      <c r="C16" s="17">
        <v>44821</v>
      </c>
      <c r="D16" s="18" t="s">
        <v>38</v>
      </c>
      <c r="E16" s="19">
        <v>189</v>
      </c>
      <c r="F16" s="19">
        <v>192</v>
      </c>
      <c r="G16" s="19">
        <v>190</v>
      </c>
      <c r="H16" s="19">
        <v>194</v>
      </c>
      <c r="I16" s="19"/>
      <c r="J16" s="19"/>
      <c r="K16" s="23">
        <v>4</v>
      </c>
      <c r="L16" s="23">
        <v>765</v>
      </c>
      <c r="M16" s="24">
        <v>191.25</v>
      </c>
      <c r="N16" s="25">
        <v>6</v>
      </c>
      <c r="O16" s="26">
        <v>197.25</v>
      </c>
    </row>
    <row r="18" spans="11:15" x14ac:dyDescent="0.3">
      <c r="K18" s="8">
        <f>SUM(K14:K17)</f>
        <v>14</v>
      </c>
      <c r="L18" s="8">
        <f>SUM(L14:L17)</f>
        <v>2688.002</v>
      </c>
      <c r="M18" s="7">
        <f>SUM(L18/K18)</f>
        <v>192.00014285714286</v>
      </c>
      <c r="N18" s="8">
        <f>SUM(N14:N17)</f>
        <v>16</v>
      </c>
      <c r="O18" s="13">
        <f>SUM(M18+N18)</f>
        <v>208.00014285714286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2:C2 E2:J2" name="Range1_4_1_1_1_11_1"/>
    <protectedRange algorithmName="SHA-512" hashValue="ON39YdpmFHfN9f47KpiRvqrKx0V9+erV1CNkpWzYhW/Qyc6aT8rEyCrvauWSYGZK2ia3o7vd3akF07acHAFpOA==" saltValue="yVW9XmDwTqEnmpSGai0KYg==" spinCount="100000" sqref="D2" name="Range1_1_4_1_1_7_1"/>
    <protectedRange algorithmName="SHA-512" hashValue="ON39YdpmFHfN9f47KpiRvqrKx0V9+erV1CNkpWzYhW/Qyc6aT8rEyCrvauWSYGZK2ia3o7vd3akF07acHAFpOA==" saltValue="yVW9XmDwTqEnmpSGai0KYg==" spinCount="100000" sqref="B3:C3 E3:J3" name="Range1_4_1_1_1_2_2"/>
    <protectedRange algorithmName="SHA-512" hashValue="ON39YdpmFHfN9f47KpiRvqrKx0V9+erV1CNkpWzYhW/Qyc6aT8rEyCrvauWSYGZK2ia3o7vd3akF07acHAFpOA==" saltValue="yVW9XmDwTqEnmpSGai0KYg==" spinCount="100000" sqref="D3" name="Range1_1_4_1_1_1_3"/>
    <protectedRange algorithmName="SHA-512" hashValue="ON39YdpmFHfN9f47KpiRvqrKx0V9+erV1CNkpWzYhW/Qyc6aT8rEyCrvauWSYGZK2ia3o7vd3akF07acHAFpOA==" saltValue="yVW9XmDwTqEnmpSGai0KYg==" spinCount="100000" sqref="B15:C15 E15:J15" name="Range1_2_1_1"/>
    <protectedRange algorithmName="SHA-512" hashValue="ON39YdpmFHfN9f47KpiRvqrKx0V9+erV1CNkpWzYhW/Qyc6aT8rEyCrvauWSYGZK2ia3o7vd3akF07acHAFpOA==" saltValue="yVW9XmDwTqEnmpSGai0KYg==" spinCount="100000" sqref="D15" name="Range1_1_3_1_1"/>
    <protectedRange algorithmName="SHA-512" hashValue="ON39YdpmFHfN9f47KpiRvqrKx0V9+erV1CNkpWzYhW/Qyc6aT8rEyCrvauWSYGZK2ia3o7vd3akF07acHAFpOA==" saltValue="yVW9XmDwTqEnmpSGai0KYg==" spinCount="100000" sqref="B4:C4 E4:J4" name="Range1_4_1_1_1_17"/>
    <protectedRange algorithmName="SHA-512" hashValue="ON39YdpmFHfN9f47KpiRvqrKx0V9+erV1CNkpWzYhW/Qyc6aT8rEyCrvauWSYGZK2ia3o7vd3akF07acHAFpOA==" saltValue="yVW9XmDwTqEnmpSGai0KYg==" spinCount="100000" sqref="D4" name="Range1_1_4_1_1_12"/>
    <protectedRange algorithmName="SHA-512" hashValue="ON39YdpmFHfN9f47KpiRvqrKx0V9+erV1CNkpWzYhW/Qyc6aT8rEyCrvauWSYGZK2ia3o7vd3akF07acHAFpOA==" saltValue="yVW9XmDwTqEnmpSGai0KYg==" spinCount="100000" sqref="B5:C5 E5:J5" name="Range1_4_1_1_1_4"/>
    <protectedRange algorithmName="SHA-512" hashValue="ON39YdpmFHfN9f47KpiRvqrKx0V9+erV1CNkpWzYhW/Qyc6aT8rEyCrvauWSYGZK2ia3o7vd3akF07acHAFpOA==" saltValue="yVW9XmDwTqEnmpSGai0KYg==" spinCount="100000" sqref="D5" name="Range1_1_4_1_1_2"/>
    <protectedRange algorithmName="SHA-512" hashValue="ON39YdpmFHfN9f47KpiRvqrKx0V9+erV1CNkpWzYhW/Qyc6aT8rEyCrvauWSYGZK2ia3o7vd3akF07acHAFpOA==" saltValue="yVW9XmDwTqEnmpSGai0KYg==" spinCount="100000" sqref="B16:C16 E16:J16" name="Range1_2_1_1_1"/>
    <protectedRange algorithmName="SHA-512" hashValue="ON39YdpmFHfN9f47KpiRvqrKx0V9+erV1CNkpWzYhW/Qyc6aT8rEyCrvauWSYGZK2ia3o7vd3akF07acHAFpOA==" saltValue="yVW9XmDwTqEnmpSGai0KYg==" spinCount="100000" sqref="D16" name="Range1_1_3_1_1_1"/>
  </protectedRanges>
  <conditionalFormatting sqref="E2">
    <cfRule type="top10" dxfId="953" priority="36" rank="1"/>
  </conditionalFormatting>
  <conditionalFormatting sqref="F2">
    <cfRule type="top10" dxfId="952" priority="35" rank="1"/>
  </conditionalFormatting>
  <conditionalFormatting sqref="G2">
    <cfRule type="top10" dxfId="951" priority="34" rank="1"/>
  </conditionalFormatting>
  <conditionalFormatting sqref="H2">
    <cfRule type="top10" dxfId="950" priority="33" rank="1"/>
  </conditionalFormatting>
  <conditionalFormatting sqref="I2">
    <cfRule type="top10" dxfId="949" priority="32" rank="1"/>
  </conditionalFormatting>
  <conditionalFormatting sqref="J2">
    <cfRule type="top10" dxfId="948" priority="31" rank="1"/>
  </conditionalFormatting>
  <conditionalFormatting sqref="E3">
    <cfRule type="top10" dxfId="947" priority="30" rank="1"/>
  </conditionalFormatting>
  <conditionalFormatting sqref="F3">
    <cfRule type="top10" dxfId="946" priority="29" rank="1"/>
  </conditionalFormatting>
  <conditionalFormatting sqref="G3">
    <cfRule type="top10" dxfId="945" priority="28" rank="1"/>
  </conditionalFormatting>
  <conditionalFormatting sqref="H3">
    <cfRule type="top10" dxfId="944" priority="27" rank="1"/>
  </conditionalFormatting>
  <conditionalFormatting sqref="I3">
    <cfRule type="top10" dxfId="943" priority="26" rank="1"/>
  </conditionalFormatting>
  <conditionalFormatting sqref="J3">
    <cfRule type="top10" dxfId="942" priority="25" rank="1"/>
  </conditionalFormatting>
  <conditionalFormatting sqref="E15">
    <cfRule type="top10" dxfId="941" priority="24" rank="1"/>
  </conditionalFormatting>
  <conditionalFormatting sqref="F15">
    <cfRule type="top10" dxfId="940" priority="23" rank="1"/>
  </conditionalFormatting>
  <conditionalFormatting sqref="G15">
    <cfRule type="top10" dxfId="939" priority="22" rank="1"/>
  </conditionalFormatting>
  <conditionalFormatting sqref="H15">
    <cfRule type="top10" dxfId="938" priority="21" rank="1"/>
  </conditionalFormatting>
  <conditionalFormatting sqref="I15">
    <cfRule type="top10" dxfId="937" priority="20" rank="1"/>
  </conditionalFormatting>
  <conditionalFormatting sqref="J15">
    <cfRule type="top10" dxfId="936" priority="19" rank="1"/>
  </conditionalFormatting>
  <conditionalFormatting sqref="E4">
    <cfRule type="top10" dxfId="935" priority="18" rank="1"/>
  </conditionalFormatting>
  <conditionalFormatting sqref="F4">
    <cfRule type="top10" dxfId="934" priority="17" rank="1"/>
  </conditionalFormatting>
  <conditionalFormatting sqref="G4">
    <cfRule type="top10" dxfId="933" priority="16" rank="1"/>
  </conditionalFormatting>
  <conditionalFormatting sqref="H4">
    <cfRule type="top10" dxfId="932" priority="15" rank="1"/>
  </conditionalFormatting>
  <conditionalFormatting sqref="I4">
    <cfRule type="top10" dxfId="931" priority="14" rank="1"/>
  </conditionalFormatting>
  <conditionalFormatting sqref="J4">
    <cfRule type="top10" dxfId="930" priority="13" rank="1"/>
  </conditionalFormatting>
  <conditionalFormatting sqref="E5">
    <cfRule type="top10" dxfId="929" priority="12" rank="1"/>
  </conditionalFormatting>
  <conditionalFormatting sqref="F5">
    <cfRule type="top10" dxfId="928" priority="11" rank="1"/>
  </conditionalFormatting>
  <conditionalFormatting sqref="G5">
    <cfRule type="top10" dxfId="927" priority="10" rank="1"/>
  </conditionalFormatting>
  <conditionalFormatting sqref="H5">
    <cfRule type="top10" dxfId="926" priority="9" rank="1"/>
  </conditionalFormatting>
  <conditionalFormatting sqref="I5">
    <cfRule type="top10" dxfId="925" priority="8" rank="1"/>
  </conditionalFormatting>
  <conditionalFormatting sqref="J5">
    <cfRule type="top10" dxfId="924" priority="7" rank="1"/>
  </conditionalFormatting>
  <conditionalFormatting sqref="E16">
    <cfRule type="top10" dxfId="923" priority="6" rank="1"/>
  </conditionalFormatting>
  <conditionalFormatting sqref="F16">
    <cfRule type="top10" dxfId="922" priority="5" rank="1"/>
  </conditionalFormatting>
  <conditionalFormatting sqref="G16">
    <cfRule type="top10" dxfId="921" priority="4" rank="1"/>
  </conditionalFormatting>
  <conditionalFormatting sqref="H16">
    <cfRule type="top10" dxfId="920" priority="3" rank="1"/>
  </conditionalFormatting>
  <conditionalFormatting sqref="I16">
    <cfRule type="top10" dxfId="919" priority="2" rank="1"/>
  </conditionalFormatting>
  <conditionalFormatting sqref="J16">
    <cfRule type="top10" dxfId="918" priority="1" rank="1"/>
  </conditionalFormatting>
  <hyperlinks>
    <hyperlink ref="Q1" location="'Georgia 2022'!A1" display="Back to Ranking" xr:uid="{B56708C7-D41D-4740-A508-3F6F701169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18BC02-5180-420C-8F35-DE85A8E8D783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E5B0-813A-4E36-BBAD-D749404932FD}">
  <dimension ref="A1:Q13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70</v>
      </c>
      <c r="C2" s="17">
        <v>44758</v>
      </c>
      <c r="D2" s="18" t="s">
        <v>38</v>
      </c>
      <c r="E2" s="19">
        <v>199.001</v>
      </c>
      <c r="F2" s="19">
        <v>198.001</v>
      </c>
      <c r="G2" s="19">
        <v>199</v>
      </c>
      <c r="H2" s="19">
        <v>196</v>
      </c>
      <c r="I2" s="19">
        <v>193</v>
      </c>
      <c r="J2" s="19">
        <v>197</v>
      </c>
      <c r="K2" s="23">
        <v>6</v>
      </c>
      <c r="L2" s="23">
        <v>1182.002</v>
      </c>
      <c r="M2" s="24">
        <v>197.00033333333332</v>
      </c>
      <c r="N2" s="25">
        <v>22</v>
      </c>
      <c r="O2" s="26">
        <v>219.00033333333332</v>
      </c>
    </row>
    <row r="4" spans="1:17" x14ac:dyDescent="0.3">
      <c r="K4" s="8">
        <f>SUM(K2:K3)</f>
        <v>6</v>
      </c>
      <c r="L4" s="8">
        <f>SUM(L2:L3)</f>
        <v>1182.002</v>
      </c>
      <c r="M4" s="7">
        <f>SUM(L4/K4)</f>
        <v>197.00033333333332</v>
      </c>
      <c r="N4" s="8">
        <f>SUM(N2:N3)</f>
        <v>22</v>
      </c>
      <c r="O4" s="13">
        <f>SUM(M4+N4)</f>
        <v>219.00033333333332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15" t="s">
        <v>56</v>
      </c>
      <c r="B11" s="16" t="s">
        <v>70</v>
      </c>
      <c r="C11" s="17">
        <v>44758</v>
      </c>
      <c r="D11" s="18" t="s">
        <v>38</v>
      </c>
      <c r="E11" s="19">
        <v>194</v>
      </c>
      <c r="F11" s="19">
        <v>199</v>
      </c>
      <c r="G11" s="19">
        <v>196</v>
      </c>
      <c r="H11" s="19">
        <v>196</v>
      </c>
      <c r="I11" s="19">
        <v>196</v>
      </c>
      <c r="J11" s="19">
        <v>199</v>
      </c>
      <c r="K11" s="23">
        <v>6</v>
      </c>
      <c r="L11" s="23">
        <v>1180</v>
      </c>
      <c r="M11" s="24">
        <v>196.66666666666666</v>
      </c>
      <c r="N11" s="25">
        <v>16</v>
      </c>
      <c r="O11" s="26">
        <v>212.66666666666666</v>
      </c>
    </row>
    <row r="13" spans="1:17" x14ac:dyDescent="0.3">
      <c r="K13" s="8">
        <f>SUM(K11:K12)</f>
        <v>6</v>
      </c>
      <c r="L13" s="8">
        <f>SUM(L11:L12)</f>
        <v>1180</v>
      </c>
      <c r="M13" s="7">
        <f>SUM(L13/K13)</f>
        <v>196.66666666666666</v>
      </c>
      <c r="N13" s="8">
        <f>SUM(N11:N12)</f>
        <v>16</v>
      </c>
      <c r="O13" s="13">
        <f>SUM(M13+N13)</f>
        <v>212.66666666666666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11:C11 E11:J11" name="Range1_2_1_1_1_2"/>
    <protectedRange algorithmName="SHA-512" hashValue="ON39YdpmFHfN9f47KpiRvqrKx0V9+erV1CNkpWzYhW/Qyc6aT8rEyCrvauWSYGZK2ia3o7vd3akF07acHAFpOA==" saltValue="yVW9XmDwTqEnmpSGai0KYg==" spinCount="100000" sqref="D11" name="Range1_1_3_1_1_1_2"/>
  </protectedRanges>
  <conditionalFormatting sqref="E2">
    <cfRule type="top10" dxfId="917" priority="18" rank="1"/>
  </conditionalFormatting>
  <conditionalFormatting sqref="F2">
    <cfRule type="top10" dxfId="916" priority="17" rank="1"/>
  </conditionalFormatting>
  <conditionalFormatting sqref="G2">
    <cfRule type="top10" dxfId="915" priority="16" rank="1"/>
  </conditionalFormatting>
  <conditionalFormatting sqref="H2">
    <cfRule type="top10" dxfId="914" priority="15" rank="1"/>
  </conditionalFormatting>
  <conditionalFormatting sqref="I2">
    <cfRule type="top10" dxfId="913" priority="14" rank="1"/>
  </conditionalFormatting>
  <conditionalFormatting sqref="J2">
    <cfRule type="top10" dxfId="912" priority="13" rank="1"/>
  </conditionalFormatting>
  <conditionalFormatting sqref="E11">
    <cfRule type="top10" dxfId="911" priority="6" rank="1"/>
  </conditionalFormatting>
  <conditionalFormatting sqref="F11">
    <cfRule type="top10" dxfId="910" priority="5" rank="1"/>
  </conditionalFormatting>
  <conditionalFormatting sqref="G11">
    <cfRule type="top10" dxfId="909" priority="4" rank="1"/>
  </conditionalFormatting>
  <conditionalFormatting sqref="H11">
    <cfRule type="top10" dxfId="908" priority="3" rank="1"/>
  </conditionalFormatting>
  <conditionalFormatting sqref="I11">
    <cfRule type="top10" dxfId="907" priority="2" rank="1"/>
  </conditionalFormatting>
  <conditionalFormatting sqref="J11">
    <cfRule type="top10" dxfId="906" priority="1" rank="1"/>
  </conditionalFormatting>
  <hyperlinks>
    <hyperlink ref="Q1" location="'Georgia 2022'!A1" display="Back to Ranking" xr:uid="{F21D7A6B-D646-4913-980D-A4D19B70EE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16FE82-F3C0-430C-AE26-1B3395E7403A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B673-B70D-4B25-86D9-D1F406456603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63</v>
      </c>
      <c r="C2" s="17">
        <v>44696</v>
      </c>
      <c r="D2" s="18" t="s">
        <v>39</v>
      </c>
      <c r="E2" s="19">
        <v>197</v>
      </c>
      <c r="F2" s="19">
        <v>199</v>
      </c>
      <c r="G2" s="19">
        <v>198</v>
      </c>
      <c r="H2" s="19">
        <v>197</v>
      </c>
      <c r="I2" s="19">
        <v>196</v>
      </c>
      <c r="J2" s="19">
        <v>194</v>
      </c>
      <c r="K2" s="23">
        <v>6</v>
      </c>
      <c r="L2" s="23">
        <v>1181</v>
      </c>
      <c r="M2" s="24">
        <v>196.83333333333334</v>
      </c>
      <c r="N2" s="25">
        <v>14</v>
      </c>
      <c r="O2" s="26">
        <v>210.83333333333334</v>
      </c>
    </row>
    <row r="3" spans="1:17" x14ac:dyDescent="0.3">
      <c r="A3" s="15" t="s">
        <v>51</v>
      </c>
      <c r="B3" s="16" t="s">
        <v>63</v>
      </c>
      <c r="C3" s="17">
        <v>44730</v>
      </c>
      <c r="D3" s="18" t="s">
        <v>38</v>
      </c>
      <c r="E3" s="19">
        <v>200</v>
      </c>
      <c r="F3" s="19">
        <v>199.001</v>
      </c>
      <c r="G3" s="19">
        <v>199.001</v>
      </c>
      <c r="H3" s="19">
        <v>198</v>
      </c>
      <c r="I3" s="19">
        <v>197.001</v>
      </c>
      <c r="J3" s="19">
        <v>196</v>
      </c>
      <c r="K3" s="23">
        <v>6</v>
      </c>
      <c r="L3" s="23">
        <v>1189.0029999999999</v>
      </c>
      <c r="M3" s="24">
        <v>198.16716666666665</v>
      </c>
      <c r="N3" s="25">
        <v>26</v>
      </c>
      <c r="O3" s="26">
        <v>224.16716666666665</v>
      </c>
    </row>
    <row r="5" spans="1:17" x14ac:dyDescent="0.3">
      <c r="K5" s="8">
        <f>SUM(K2:K4)</f>
        <v>12</v>
      </c>
      <c r="L5" s="8">
        <f>SUM(L2:L4)</f>
        <v>2370.0029999999997</v>
      </c>
      <c r="M5" s="7">
        <f>SUM(L5/K5)</f>
        <v>197.50024999999997</v>
      </c>
      <c r="N5" s="8">
        <f>SUM(N2:N4)</f>
        <v>40</v>
      </c>
      <c r="O5" s="13">
        <f>SUM(M5+N5)</f>
        <v>237.50024999999997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_1_2_2_1_1"/>
    <protectedRange algorithmName="SHA-512" hashValue="ON39YdpmFHfN9f47KpiRvqrKx0V9+erV1CNkpWzYhW/Qyc6aT8rEyCrvauWSYGZK2ia3o7vd3akF07acHAFpOA==" saltValue="yVW9XmDwTqEnmpSGai0KYg==" spinCount="100000" sqref="D3" name="Range1_1_1_2_1_1_1"/>
    <protectedRange algorithmName="SHA-512" hashValue="ON39YdpmFHfN9f47KpiRvqrKx0V9+erV1CNkpWzYhW/Qyc6aT8rEyCrvauWSYGZK2ia3o7vd3akF07acHAFpOA==" saltValue="yVW9XmDwTqEnmpSGai0KYg==" spinCount="100000" sqref="E3:J3" name="Range1_4_2_1_1"/>
  </protectedRanges>
  <conditionalFormatting sqref="E2">
    <cfRule type="top10" dxfId="905" priority="12" rank="1"/>
  </conditionalFormatting>
  <conditionalFormatting sqref="F2">
    <cfRule type="top10" dxfId="904" priority="11" rank="1"/>
  </conditionalFormatting>
  <conditionalFormatting sqref="G2">
    <cfRule type="top10" dxfId="903" priority="10" rank="1"/>
  </conditionalFormatting>
  <conditionalFormatting sqref="H2">
    <cfRule type="top10" dxfId="902" priority="9" rank="1"/>
  </conditionalFormatting>
  <conditionalFormatting sqref="I2">
    <cfRule type="top10" dxfId="901" priority="8" rank="1"/>
  </conditionalFormatting>
  <conditionalFormatting sqref="J2">
    <cfRule type="top10" dxfId="900" priority="7" rank="1"/>
  </conditionalFormatting>
  <conditionalFormatting sqref="E3">
    <cfRule type="top10" dxfId="899" priority="6" rank="1"/>
  </conditionalFormatting>
  <conditionalFormatting sqref="F3">
    <cfRule type="top10" dxfId="898" priority="5" rank="1"/>
  </conditionalFormatting>
  <conditionalFormatting sqref="G3">
    <cfRule type="top10" dxfId="897" priority="4" rank="1"/>
  </conditionalFormatting>
  <conditionalFormatting sqref="H3">
    <cfRule type="top10" dxfId="896" priority="3" rank="1"/>
  </conditionalFormatting>
  <conditionalFormatting sqref="I3">
    <cfRule type="top10" dxfId="895" priority="2" rank="1"/>
  </conditionalFormatting>
  <conditionalFormatting sqref="J3">
    <cfRule type="top10" dxfId="894" priority="1" rank="1"/>
  </conditionalFormatting>
  <hyperlinks>
    <hyperlink ref="Q1" location="'Georgia 2022'!A1" display="Back to Ranking" xr:uid="{FF233034-41AC-4CC6-BFA3-D013C758BD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F1CFD8-4A7D-4AA9-976E-133F4A8399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F36A-1486-4735-A35D-3F6DCC3BC6F8}">
  <dimension ref="A1:Q35"/>
  <sheetViews>
    <sheetView topLeftCell="A6" workbookViewId="0"/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44</v>
      </c>
      <c r="B2" s="16" t="s">
        <v>41</v>
      </c>
      <c r="C2" s="17">
        <v>44611</v>
      </c>
      <c r="D2" s="18" t="s">
        <v>38</v>
      </c>
      <c r="E2" s="19">
        <v>187</v>
      </c>
      <c r="F2" s="19">
        <v>190</v>
      </c>
      <c r="G2" s="19">
        <v>188</v>
      </c>
      <c r="H2" s="19">
        <v>190</v>
      </c>
      <c r="I2" s="19"/>
      <c r="J2" s="19"/>
      <c r="K2" s="23">
        <v>4</v>
      </c>
      <c r="L2" s="23">
        <v>755</v>
      </c>
      <c r="M2" s="24">
        <v>188.75</v>
      </c>
      <c r="N2" s="25">
        <v>13</v>
      </c>
      <c r="O2" s="26">
        <v>201.75</v>
      </c>
    </row>
    <row r="3" spans="1:17" x14ac:dyDescent="0.3">
      <c r="A3" s="15" t="s">
        <v>44</v>
      </c>
      <c r="B3" s="16" t="s">
        <v>41</v>
      </c>
      <c r="C3" s="17">
        <v>44612</v>
      </c>
      <c r="D3" s="18" t="s">
        <v>39</v>
      </c>
      <c r="E3" s="19">
        <v>187</v>
      </c>
      <c r="F3" s="19">
        <v>185</v>
      </c>
      <c r="G3" s="19">
        <v>189.001</v>
      </c>
      <c r="H3" s="19">
        <v>192</v>
      </c>
      <c r="I3" s="19"/>
      <c r="J3" s="19"/>
      <c r="K3" s="23">
        <v>4</v>
      </c>
      <c r="L3" s="23">
        <v>753.00099999999998</v>
      </c>
      <c r="M3" s="24">
        <v>188.25024999999999</v>
      </c>
      <c r="N3" s="25">
        <v>11</v>
      </c>
      <c r="O3" s="26">
        <v>199.25024999999999</v>
      </c>
    </row>
    <row r="4" spans="1:17" x14ac:dyDescent="0.3">
      <c r="A4" s="15" t="s">
        <v>56</v>
      </c>
      <c r="B4" s="16" t="s">
        <v>41</v>
      </c>
      <c r="C4" s="17">
        <v>44639</v>
      </c>
      <c r="D4" s="18" t="s">
        <v>38</v>
      </c>
      <c r="E4" s="19">
        <v>180</v>
      </c>
      <c r="F4" s="19">
        <v>193</v>
      </c>
      <c r="G4" s="19">
        <v>187</v>
      </c>
      <c r="H4" s="19">
        <v>196</v>
      </c>
      <c r="I4" s="19"/>
      <c r="J4" s="19"/>
      <c r="K4" s="23">
        <v>4</v>
      </c>
      <c r="L4" s="23">
        <v>756</v>
      </c>
      <c r="M4" s="24">
        <v>189</v>
      </c>
      <c r="N4" s="25">
        <v>11</v>
      </c>
      <c r="O4" s="26">
        <v>200</v>
      </c>
    </row>
    <row r="5" spans="1:17" x14ac:dyDescent="0.3">
      <c r="A5" s="15" t="s">
        <v>56</v>
      </c>
      <c r="B5" s="16" t="s">
        <v>41</v>
      </c>
      <c r="C5" s="17">
        <v>44640</v>
      </c>
      <c r="D5" s="18" t="s">
        <v>39</v>
      </c>
      <c r="E5" s="19">
        <v>195</v>
      </c>
      <c r="F5" s="19">
        <v>198</v>
      </c>
      <c r="G5" s="19">
        <v>193</v>
      </c>
      <c r="H5" s="19">
        <v>194</v>
      </c>
      <c r="I5" s="19"/>
      <c r="J5" s="19"/>
      <c r="K5" s="23">
        <v>4</v>
      </c>
      <c r="L5" s="23">
        <v>780</v>
      </c>
      <c r="M5" s="24">
        <v>195</v>
      </c>
      <c r="N5" s="25">
        <v>13</v>
      </c>
      <c r="O5" s="26">
        <v>208</v>
      </c>
    </row>
    <row r="6" spans="1:17" x14ac:dyDescent="0.3">
      <c r="A6" s="15" t="s">
        <v>56</v>
      </c>
      <c r="B6" s="16" t="s">
        <v>41</v>
      </c>
      <c r="C6" s="17">
        <v>44660</v>
      </c>
      <c r="D6" s="18" t="s">
        <v>38</v>
      </c>
      <c r="E6" s="19">
        <v>190</v>
      </c>
      <c r="F6" s="19">
        <v>192</v>
      </c>
      <c r="G6" s="19">
        <v>188.001</v>
      </c>
      <c r="H6" s="19">
        <v>191</v>
      </c>
      <c r="I6" s="19"/>
      <c r="J6" s="19"/>
      <c r="K6" s="23">
        <v>4</v>
      </c>
      <c r="L6" s="23">
        <v>761.00099999999998</v>
      </c>
      <c r="M6" s="24">
        <v>190.25024999999999</v>
      </c>
      <c r="N6" s="25">
        <v>13</v>
      </c>
      <c r="O6" s="26">
        <v>203.25024999999999</v>
      </c>
    </row>
    <row r="7" spans="1:17" x14ac:dyDescent="0.3">
      <c r="A7" s="15" t="s">
        <v>56</v>
      </c>
      <c r="B7" s="16" t="s">
        <v>41</v>
      </c>
      <c r="C7" s="17">
        <v>44661</v>
      </c>
      <c r="D7" s="18" t="s">
        <v>39</v>
      </c>
      <c r="E7" s="19">
        <v>193</v>
      </c>
      <c r="F7" s="19">
        <v>189</v>
      </c>
      <c r="G7" s="19">
        <v>195</v>
      </c>
      <c r="H7" s="19">
        <v>191</v>
      </c>
      <c r="I7" s="19"/>
      <c r="J7" s="19"/>
      <c r="K7" s="23">
        <v>4</v>
      </c>
      <c r="L7" s="23">
        <v>768</v>
      </c>
      <c r="M7" s="24">
        <v>192</v>
      </c>
      <c r="N7" s="25">
        <v>11</v>
      </c>
      <c r="O7" s="26">
        <v>203</v>
      </c>
    </row>
    <row r="8" spans="1:17" x14ac:dyDescent="0.3">
      <c r="A8" s="15" t="s">
        <v>56</v>
      </c>
      <c r="B8" s="16" t="s">
        <v>41</v>
      </c>
      <c r="C8" s="17">
        <v>44677</v>
      </c>
      <c r="D8" s="18" t="s">
        <v>39</v>
      </c>
      <c r="E8" s="19">
        <v>187</v>
      </c>
      <c r="F8" s="19">
        <v>195</v>
      </c>
      <c r="G8" s="19">
        <v>196</v>
      </c>
      <c r="H8" s="19"/>
      <c r="I8" s="19"/>
      <c r="J8" s="19"/>
      <c r="K8" s="23">
        <v>3</v>
      </c>
      <c r="L8" s="23">
        <v>578</v>
      </c>
      <c r="M8" s="24">
        <v>192.66666666666666</v>
      </c>
      <c r="N8" s="25">
        <v>5</v>
      </c>
      <c r="O8" s="26">
        <v>197.66666666666666</v>
      </c>
    </row>
    <row r="9" spans="1:17" x14ac:dyDescent="0.3">
      <c r="A9" s="15" t="s">
        <v>56</v>
      </c>
      <c r="B9" s="16" t="s">
        <v>41</v>
      </c>
      <c r="C9" s="17">
        <v>44696</v>
      </c>
      <c r="D9" s="18" t="s">
        <v>39</v>
      </c>
      <c r="E9" s="19">
        <v>192</v>
      </c>
      <c r="F9" s="19">
        <v>192</v>
      </c>
      <c r="G9" s="19">
        <v>189</v>
      </c>
      <c r="H9" s="19">
        <v>195</v>
      </c>
      <c r="I9" s="19">
        <v>190</v>
      </c>
      <c r="J9" s="19">
        <v>191</v>
      </c>
      <c r="K9" s="23">
        <v>6</v>
      </c>
      <c r="L9" s="23">
        <v>1149</v>
      </c>
      <c r="M9" s="24">
        <v>191.5</v>
      </c>
      <c r="N9" s="25">
        <v>22</v>
      </c>
      <c r="O9" s="26">
        <v>213.5</v>
      </c>
    </row>
    <row r="10" spans="1:17" x14ac:dyDescent="0.3">
      <c r="A10" s="15" t="s">
        <v>56</v>
      </c>
      <c r="B10" s="16" t="s">
        <v>41</v>
      </c>
      <c r="C10" s="17">
        <v>44712</v>
      </c>
      <c r="D10" s="18" t="s">
        <v>39</v>
      </c>
      <c r="E10" s="19">
        <v>194</v>
      </c>
      <c r="F10" s="19">
        <v>198</v>
      </c>
      <c r="G10" s="19">
        <v>196</v>
      </c>
      <c r="H10" s="19"/>
      <c r="I10" s="19"/>
      <c r="J10" s="19"/>
      <c r="K10" s="23">
        <v>3</v>
      </c>
      <c r="L10" s="23">
        <v>588</v>
      </c>
      <c r="M10" s="24">
        <v>196</v>
      </c>
      <c r="N10" s="25">
        <v>5</v>
      </c>
      <c r="O10" s="26">
        <v>201</v>
      </c>
    </row>
    <row r="11" spans="1:17" x14ac:dyDescent="0.3">
      <c r="A11" s="15" t="s">
        <v>56</v>
      </c>
      <c r="B11" s="16" t="s">
        <v>41</v>
      </c>
      <c r="C11" s="17">
        <v>44726</v>
      </c>
      <c r="D11" s="18" t="s">
        <v>38</v>
      </c>
      <c r="E11" s="19">
        <v>194</v>
      </c>
      <c r="F11" s="19">
        <v>195</v>
      </c>
      <c r="G11" s="19">
        <v>197</v>
      </c>
      <c r="H11" s="19"/>
      <c r="I11" s="19"/>
      <c r="J11" s="19"/>
      <c r="K11" s="23">
        <v>3</v>
      </c>
      <c r="L11" s="23">
        <v>586</v>
      </c>
      <c r="M11" s="24">
        <v>195.33333333333334</v>
      </c>
      <c r="N11" s="25">
        <v>5</v>
      </c>
      <c r="O11" s="26">
        <v>200.33333333333334</v>
      </c>
    </row>
    <row r="12" spans="1:17" x14ac:dyDescent="0.3">
      <c r="A12" s="15" t="s">
        <v>56</v>
      </c>
      <c r="B12" s="16" t="s">
        <v>41</v>
      </c>
      <c r="C12" s="17">
        <v>44730</v>
      </c>
      <c r="D12" s="18" t="s">
        <v>38</v>
      </c>
      <c r="E12" s="19">
        <v>189</v>
      </c>
      <c r="F12" s="19">
        <v>194</v>
      </c>
      <c r="G12" s="19">
        <v>196</v>
      </c>
      <c r="H12" s="19">
        <v>188.001</v>
      </c>
      <c r="I12" s="19">
        <v>195</v>
      </c>
      <c r="J12" s="19">
        <v>194</v>
      </c>
      <c r="K12" s="23">
        <v>6</v>
      </c>
      <c r="L12" s="23">
        <v>1156.001</v>
      </c>
      <c r="M12" s="24">
        <v>192.66683333333333</v>
      </c>
      <c r="N12" s="25">
        <v>30</v>
      </c>
      <c r="O12" s="26">
        <v>222.66683333333333</v>
      </c>
    </row>
    <row r="13" spans="1:17" x14ac:dyDescent="0.3">
      <c r="A13" s="15" t="s">
        <v>56</v>
      </c>
      <c r="B13" s="16" t="s">
        <v>41</v>
      </c>
      <c r="C13" s="17">
        <v>44740</v>
      </c>
      <c r="D13" s="18" t="s">
        <v>39</v>
      </c>
      <c r="E13" s="19">
        <v>193</v>
      </c>
      <c r="F13" s="19">
        <v>192</v>
      </c>
      <c r="G13" s="19">
        <v>190</v>
      </c>
      <c r="H13" s="19"/>
      <c r="I13" s="19"/>
      <c r="J13" s="19"/>
      <c r="K13" s="23">
        <v>3</v>
      </c>
      <c r="L13" s="23">
        <v>575</v>
      </c>
      <c r="M13" s="24">
        <v>191.66666666666666</v>
      </c>
      <c r="N13" s="25">
        <v>9</v>
      </c>
      <c r="O13" s="26">
        <v>200.66666666666666</v>
      </c>
    </row>
    <row r="14" spans="1:17" x14ac:dyDescent="0.3">
      <c r="A14" s="15" t="s">
        <v>56</v>
      </c>
      <c r="B14" s="16" t="s">
        <v>41</v>
      </c>
      <c r="C14" s="17">
        <v>44754</v>
      </c>
      <c r="D14" s="18" t="s">
        <v>38</v>
      </c>
      <c r="E14" s="19">
        <v>192</v>
      </c>
      <c r="F14" s="19">
        <v>194</v>
      </c>
      <c r="G14" s="19">
        <v>194</v>
      </c>
      <c r="H14" s="19"/>
      <c r="I14" s="19"/>
      <c r="J14" s="19"/>
      <c r="K14" s="23">
        <v>3</v>
      </c>
      <c r="L14" s="23">
        <v>580</v>
      </c>
      <c r="M14" s="24">
        <v>193.33333333333334</v>
      </c>
      <c r="N14" s="25">
        <v>5</v>
      </c>
      <c r="O14" s="26">
        <v>198.33333333333334</v>
      </c>
    </row>
    <row r="15" spans="1:17" x14ac:dyDescent="0.3">
      <c r="A15" s="15" t="s">
        <v>56</v>
      </c>
      <c r="B15" s="16" t="s">
        <v>41</v>
      </c>
      <c r="C15" s="17">
        <v>44758</v>
      </c>
      <c r="D15" s="18" t="s">
        <v>38</v>
      </c>
      <c r="E15" s="19">
        <v>199</v>
      </c>
      <c r="F15" s="19">
        <v>198</v>
      </c>
      <c r="G15" s="19">
        <v>200</v>
      </c>
      <c r="H15" s="19">
        <v>197</v>
      </c>
      <c r="I15" s="19">
        <v>197</v>
      </c>
      <c r="J15" s="19">
        <v>193</v>
      </c>
      <c r="K15" s="23">
        <v>6</v>
      </c>
      <c r="L15" s="23">
        <v>1184</v>
      </c>
      <c r="M15" s="24">
        <v>197.33333333333334</v>
      </c>
      <c r="N15" s="25">
        <v>26</v>
      </c>
      <c r="O15" s="26">
        <v>223.33333333333334</v>
      </c>
    </row>
    <row r="16" spans="1:17" x14ac:dyDescent="0.3">
      <c r="A16" s="15" t="s">
        <v>56</v>
      </c>
      <c r="B16" s="16" t="s">
        <v>41</v>
      </c>
      <c r="C16" s="17">
        <v>44759</v>
      </c>
      <c r="D16" s="18" t="s">
        <v>39</v>
      </c>
      <c r="E16" s="19">
        <v>192</v>
      </c>
      <c r="F16" s="19">
        <v>191</v>
      </c>
      <c r="G16" s="19">
        <v>195</v>
      </c>
      <c r="H16" s="19">
        <v>193</v>
      </c>
      <c r="I16" s="19"/>
      <c r="J16" s="19"/>
      <c r="K16" s="23">
        <v>4</v>
      </c>
      <c r="L16" s="23">
        <v>771</v>
      </c>
      <c r="M16" s="24">
        <v>192.75</v>
      </c>
      <c r="N16" s="25">
        <v>13</v>
      </c>
      <c r="O16" s="26">
        <v>205.75</v>
      </c>
    </row>
    <row r="17" spans="1:15" x14ac:dyDescent="0.3">
      <c r="A17" s="15" t="s">
        <v>56</v>
      </c>
      <c r="B17" s="16" t="s">
        <v>41</v>
      </c>
      <c r="C17" s="17">
        <v>44768</v>
      </c>
      <c r="D17" s="18" t="s">
        <v>39</v>
      </c>
      <c r="E17" s="19">
        <v>195</v>
      </c>
      <c r="F17" s="19">
        <v>194.001</v>
      </c>
      <c r="G17" s="19">
        <v>191</v>
      </c>
      <c r="H17" s="19"/>
      <c r="I17" s="19"/>
      <c r="J17" s="19"/>
      <c r="K17" s="23">
        <v>3</v>
      </c>
      <c r="L17" s="23">
        <v>580.00099999999998</v>
      </c>
      <c r="M17" s="24">
        <v>193.33366666666666</v>
      </c>
      <c r="N17" s="25">
        <v>9</v>
      </c>
      <c r="O17" s="26">
        <v>202.33366666666666</v>
      </c>
    </row>
    <row r="18" spans="1:15" x14ac:dyDescent="0.3">
      <c r="A18" s="15" t="s">
        <v>56</v>
      </c>
      <c r="B18" s="16" t="s">
        <v>41</v>
      </c>
      <c r="C18" s="17">
        <v>44782</v>
      </c>
      <c r="D18" s="18" t="s">
        <v>38</v>
      </c>
      <c r="E18" s="19">
        <v>194</v>
      </c>
      <c r="F18" s="19">
        <v>197</v>
      </c>
      <c r="G18" s="19">
        <v>196</v>
      </c>
      <c r="H18" s="19"/>
      <c r="I18" s="19"/>
      <c r="J18" s="19"/>
      <c r="K18" s="23">
        <v>3</v>
      </c>
      <c r="L18" s="23">
        <v>587</v>
      </c>
      <c r="M18" s="24">
        <v>195.66666666666666</v>
      </c>
      <c r="N18" s="25">
        <v>5</v>
      </c>
      <c r="O18" s="26">
        <v>200.66666666666666</v>
      </c>
    </row>
    <row r="19" spans="1:15" x14ac:dyDescent="0.3">
      <c r="A19" s="15" t="s">
        <v>56</v>
      </c>
      <c r="B19" s="62" t="s">
        <v>41</v>
      </c>
      <c r="C19" s="17">
        <v>44793</v>
      </c>
      <c r="D19" s="18" t="s">
        <v>38</v>
      </c>
      <c r="E19" s="19">
        <v>199</v>
      </c>
      <c r="F19" s="19">
        <v>195</v>
      </c>
      <c r="G19" s="19">
        <v>197</v>
      </c>
      <c r="H19" s="19">
        <v>196</v>
      </c>
      <c r="I19" s="19"/>
      <c r="J19" s="19"/>
      <c r="K19" s="23">
        <v>4</v>
      </c>
      <c r="L19" s="23">
        <v>787</v>
      </c>
      <c r="M19" s="24">
        <v>196.75</v>
      </c>
      <c r="N19" s="25">
        <v>13</v>
      </c>
      <c r="O19" s="26">
        <v>209.75</v>
      </c>
    </row>
    <row r="20" spans="1:15" x14ac:dyDescent="0.3">
      <c r="A20" s="15" t="s">
        <v>56</v>
      </c>
      <c r="B20" s="62" t="s">
        <v>41</v>
      </c>
      <c r="C20" s="17">
        <v>44794</v>
      </c>
      <c r="D20" s="18" t="s">
        <v>39</v>
      </c>
      <c r="E20" s="19">
        <v>192</v>
      </c>
      <c r="F20" s="19">
        <v>196</v>
      </c>
      <c r="G20" s="19">
        <v>193</v>
      </c>
      <c r="H20" s="19">
        <v>192</v>
      </c>
      <c r="I20" s="19"/>
      <c r="J20" s="19"/>
      <c r="K20" s="23">
        <v>4</v>
      </c>
      <c r="L20" s="23">
        <v>773</v>
      </c>
      <c r="M20" s="24">
        <v>193.25</v>
      </c>
      <c r="N20" s="25">
        <v>13</v>
      </c>
      <c r="O20" s="26">
        <v>206.25</v>
      </c>
    </row>
    <row r="21" spans="1:15" x14ac:dyDescent="0.3">
      <c r="A21" s="15" t="s">
        <v>75</v>
      </c>
      <c r="B21" s="16" t="s">
        <v>41</v>
      </c>
      <c r="C21" s="17">
        <v>44817</v>
      </c>
      <c r="D21" s="18" t="s">
        <v>38</v>
      </c>
      <c r="E21" s="19">
        <v>195</v>
      </c>
      <c r="F21" s="19">
        <v>195</v>
      </c>
      <c r="G21" s="19">
        <v>192</v>
      </c>
      <c r="H21" s="19"/>
      <c r="I21" s="19"/>
      <c r="J21" s="19"/>
      <c r="K21" s="23">
        <v>3</v>
      </c>
      <c r="L21" s="23">
        <v>582</v>
      </c>
      <c r="M21" s="24">
        <v>194</v>
      </c>
      <c r="N21" s="25">
        <v>11</v>
      </c>
      <c r="O21" s="26">
        <v>205</v>
      </c>
    </row>
    <row r="22" spans="1:15" x14ac:dyDescent="0.3">
      <c r="A22" s="15" t="s">
        <v>75</v>
      </c>
      <c r="B22" s="16" t="s">
        <v>41</v>
      </c>
      <c r="C22" s="17">
        <v>44821</v>
      </c>
      <c r="D22" s="18" t="s">
        <v>38</v>
      </c>
      <c r="E22" s="19">
        <v>196</v>
      </c>
      <c r="F22" s="19">
        <v>199</v>
      </c>
      <c r="G22" s="19">
        <v>196</v>
      </c>
      <c r="H22" s="19">
        <v>193</v>
      </c>
      <c r="I22" s="19"/>
      <c r="J22" s="19"/>
      <c r="K22" s="23">
        <v>4</v>
      </c>
      <c r="L22" s="23">
        <v>784</v>
      </c>
      <c r="M22" s="24">
        <v>196</v>
      </c>
      <c r="N22" s="25">
        <v>11</v>
      </c>
      <c r="O22" s="26">
        <v>207</v>
      </c>
    </row>
    <row r="23" spans="1:15" x14ac:dyDescent="0.3">
      <c r="A23" s="15" t="s">
        <v>75</v>
      </c>
      <c r="B23" s="16" t="s">
        <v>41</v>
      </c>
      <c r="C23" s="17">
        <v>44822</v>
      </c>
      <c r="D23" s="18" t="s">
        <v>39</v>
      </c>
      <c r="E23" s="19">
        <v>197</v>
      </c>
      <c r="F23" s="19">
        <v>197</v>
      </c>
      <c r="G23" s="19">
        <v>195</v>
      </c>
      <c r="H23" s="19">
        <v>197</v>
      </c>
      <c r="I23" s="19"/>
      <c r="J23" s="19"/>
      <c r="K23" s="23">
        <v>4</v>
      </c>
      <c r="L23" s="23">
        <v>786</v>
      </c>
      <c r="M23" s="24">
        <v>196.5</v>
      </c>
      <c r="N23" s="25">
        <v>13</v>
      </c>
      <c r="O23" s="26">
        <v>209.5</v>
      </c>
    </row>
    <row r="24" spans="1:15" x14ac:dyDescent="0.3">
      <c r="A24" s="15" t="s">
        <v>56</v>
      </c>
      <c r="B24" s="16" t="s">
        <v>41</v>
      </c>
      <c r="C24" s="17">
        <v>44849</v>
      </c>
      <c r="D24" s="18" t="s">
        <v>38</v>
      </c>
      <c r="E24" s="19">
        <v>192</v>
      </c>
      <c r="F24" s="19">
        <v>189</v>
      </c>
      <c r="G24" s="19">
        <v>192</v>
      </c>
      <c r="H24" s="19">
        <v>191</v>
      </c>
      <c r="I24" s="19"/>
      <c r="J24" s="19"/>
      <c r="K24" s="23">
        <v>4</v>
      </c>
      <c r="L24" s="23">
        <v>764</v>
      </c>
      <c r="M24" s="24">
        <v>191</v>
      </c>
      <c r="N24" s="25">
        <v>11</v>
      </c>
      <c r="O24" s="26">
        <v>202</v>
      </c>
    </row>
    <row r="25" spans="1:15" x14ac:dyDescent="0.3">
      <c r="A25" s="15" t="s">
        <v>56</v>
      </c>
      <c r="B25" s="16" t="s">
        <v>41</v>
      </c>
      <c r="C25" s="17">
        <v>44850</v>
      </c>
      <c r="D25" s="18" t="s">
        <v>39</v>
      </c>
      <c r="E25" s="19">
        <v>190</v>
      </c>
      <c r="F25" s="19">
        <v>195</v>
      </c>
      <c r="G25" s="19">
        <v>195</v>
      </c>
      <c r="H25" s="19">
        <v>195</v>
      </c>
      <c r="I25" s="19"/>
      <c r="J25" s="19"/>
      <c r="K25" s="23">
        <v>4</v>
      </c>
      <c r="L25" s="23">
        <v>775</v>
      </c>
      <c r="M25" s="24">
        <v>193.75</v>
      </c>
      <c r="N25" s="25">
        <v>11</v>
      </c>
      <c r="O25" s="26">
        <v>204.75</v>
      </c>
    </row>
    <row r="27" spans="1:15" x14ac:dyDescent="0.3">
      <c r="K27" s="8">
        <f>SUM(K2:K26)</f>
        <v>94</v>
      </c>
      <c r="L27" s="8">
        <f>SUM(L2:L26)</f>
        <v>18158.004000000001</v>
      </c>
      <c r="M27" s="7">
        <f>SUM(L27/K27)</f>
        <v>193.17025531914894</v>
      </c>
      <c r="N27" s="8">
        <f>SUM(N2:N26)</f>
        <v>289</v>
      </c>
      <c r="O27" s="13">
        <f>SUM(M27+N27)</f>
        <v>482.17025531914896</v>
      </c>
    </row>
    <row r="32" spans="1:15" ht="28.8" x14ac:dyDescent="0.3">
      <c r="A32" s="1" t="s">
        <v>1</v>
      </c>
      <c r="B32" s="2" t="s">
        <v>2</v>
      </c>
      <c r="C32" s="2" t="s">
        <v>3</v>
      </c>
      <c r="D32" s="3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3" t="s">
        <v>12</v>
      </c>
      <c r="M32" s="5" t="s">
        <v>13</v>
      </c>
      <c r="N32" s="2" t="s">
        <v>14</v>
      </c>
      <c r="O32" s="6" t="s">
        <v>15</v>
      </c>
    </row>
    <row r="33" spans="1:15" x14ac:dyDescent="0.3">
      <c r="A33" s="15" t="s">
        <v>51</v>
      </c>
      <c r="B33" s="16" t="s">
        <v>41</v>
      </c>
      <c r="C33" s="17">
        <v>44695</v>
      </c>
      <c r="D33" s="18" t="s">
        <v>38</v>
      </c>
      <c r="E33" s="19">
        <v>199</v>
      </c>
      <c r="F33" s="19">
        <v>197.001</v>
      </c>
      <c r="G33" s="19">
        <v>198.001</v>
      </c>
      <c r="H33" s="19">
        <v>194</v>
      </c>
      <c r="I33" s="19"/>
      <c r="J33" s="19"/>
      <c r="K33" s="23">
        <v>4</v>
      </c>
      <c r="L33" s="23">
        <v>788.00199999999995</v>
      </c>
      <c r="M33" s="24">
        <v>197.00049999999999</v>
      </c>
      <c r="N33" s="25">
        <v>11</v>
      </c>
      <c r="O33" s="26">
        <v>208.00049999999999</v>
      </c>
    </row>
    <row r="35" spans="1:15" x14ac:dyDescent="0.3">
      <c r="K35" s="8">
        <f>SUM(K33:K34)</f>
        <v>4</v>
      </c>
      <c r="L35" s="8">
        <f>SUM(L33:L34)</f>
        <v>788.00199999999995</v>
      </c>
      <c r="M35" s="7">
        <f>SUM(L35/K35)</f>
        <v>197.00049999999999</v>
      </c>
      <c r="N35" s="8">
        <f>SUM(N33:N34)</f>
        <v>11</v>
      </c>
      <c r="O35" s="13">
        <f>SUM(M35+N35)</f>
        <v>208.00049999999999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32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4:C4 E4:J4" name="Range1_2_1_1_1"/>
    <protectedRange algorithmName="SHA-512" hashValue="ON39YdpmFHfN9f47KpiRvqrKx0V9+erV1CNkpWzYhW/Qyc6aT8rEyCrvauWSYGZK2ia3o7vd3akF07acHAFpOA==" saltValue="yVW9XmDwTqEnmpSGai0KYg==" spinCount="100000" sqref="D4" name="Range1_1_3_1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B6:C6 E6:J6" name="Range1_2_1_1_3"/>
    <protectedRange algorithmName="SHA-512" hashValue="ON39YdpmFHfN9f47KpiRvqrKx0V9+erV1CNkpWzYhW/Qyc6aT8rEyCrvauWSYGZK2ia3o7vd3akF07acHAFpOA==" saltValue="yVW9XmDwTqEnmpSGai0KYg==" spinCount="100000" sqref="D6" name="Range1_1_3_1_1_3"/>
    <protectedRange algorithmName="SHA-512" hashValue="ON39YdpmFHfN9f47KpiRvqrKx0V9+erV1CNkpWzYhW/Qyc6aT8rEyCrvauWSYGZK2ia3o7vd3akF07acHAFpOA==" saltValue="yVW9XmDwTqEnmpSGai0KYg==" spinCount="100000" sqref="B7:C7 E7:J7" name="Range1_2_1_1_4"/>
    <protectedRange algorithmName="SHA-512" hashValue="ON39YdpmFHfN9f47KpiRvqrKx0V9+erV1CNkpWzYhW/Qyc6aT8rEyCrvauWSYGZK2ia3o7vd3akF07acHAFpOA==" saltValue="yVW9XmDwTqEnmpSGai0KYg==" spinCount="100000" sqref="D7" name="Range1_1_3_1_1_4"/>
    <protectedRange algorithmName="SHA-512" hashValue="ON39YdpmFHfN9f47KpiRvqrKx0V9+erV1CNkpWzYhW/Qyc6aT8rEyCrvauWSYGZK2ia3o7vd3akF07acHAFpOA==" saltValue="yVW9XmDwTqEnmpSGai0KYg==" spinCount="100000" sqref="B8:C8 E8:J8" name="Range1_2_1_1_5"/>
    <protectedRange algorithmName="SHA-512" hashValue="ON39YdpmFHfN9f47KpiRvqrKx0V9+erV1CNkpWzYhW/Qyc6aT8rEyCrvauWSYGZK2ia3o7vd3akF07acHAFpOA==" saltValue="yVW9XmDwTqEnmpSGai0KYg==" spinCount="100000" sqref="D8" name="Range1_1_3_1_1_5"/>
    <protectedRange algorithmName="SHA-512" hashValue="ON39YdpmFHfN9f47KpiRvqrKx0V9+erV1CNkpWzYhW/Qyc6aT8rEyCrvauWSYGZK2ia3o7vd3akF07acHAFpOA==" saltValue="yVW9XmDwTqEnmpSGai0KYg==" spinCount="100000" sqref="B9:C9 E9:J9" name="Range1_2_1_1_7"/>
    <protectedRange algorithmName="SHA-512" hashValue="ON39YdpmFHfN9f47KpiRvqrKx0V9+erV1CNkpWzYhW/Qyc6aT8rEyCrvauWSYGZK2ia3o7vd3akF07acHAFpOA==" saltValue="yVW9XmDwTqEnmpSGai0KYg==" spinCount="100000" sqref="D9" name="Range1_1_3_1_1_7"/>
    <protectedRange algorithmName="SHA-512" hashValue="ON39YdpmFHfN9f47KpiRvqrKx0V9+erV1CNkpWzYhW/Qyc6aT8rEyCrvauWSYGZK2ia3o7vd3akF07acHAFpOA==" saltValue="yVW9XmDwTqEnmpSGai0KYg==" spinCount="100000" sqref="B10:C10 E10:J10" name="Range1_2_1_1_10"/>
    <protectedRange algorithmName="SHA-512" hashValue="ON39YdpmFHfN9f47KpiRvqrKx0V9+erV1CNkpWzYhW/Qyc6aT8rEyCrvauWSYGZK2ia3o7vd3akF07acHAFpOA==" saltValue="yVW9XmDwTqEnmpSGai0KYg==" spinCount="100000" sqref="D10" name="Range1_1_3_1_1_10"/>
    <protectedRange algorithmName="SHA-512" hashValue="ON39YdpmFHfN9f47KpiRvqrKx0V9+erV1CNkpWzYhW/Qyc6aT8rEyCrvauWSYGZK2ia3o7vd3akF07acHAFpOA==" saltValue="yVW9XmDwTqEnmpSGai0KYg==" spinCount="100000" sqref="B11:C11 E11:J11" name="Range1_2_1_1_1_1"/>
    <protectedRange algorithmName="SHA-512" hashValue="ON39YdpmFHfN9f47KpiRvqrKx0V9+erV1CNkpWzYhW/Qyc6aT8rEyCrvauWSYGZK2ia3o7vd3akF07acHAFpOA==" saltValue="yVW9XmDwTqEnmpSGai0KYg==" spinCount="100000" sqref="D11" name="Range1_1_3_1_1_1_1"/>
    <protectedRange algorithmName="SHA-512" hashValue="ON39YdpmFHfN9f47KpiRvqrKx0V9+erV1CNkpWzYhW/Qyc6aT8rEyCrvauWSYGZK2ia3o7vd3akF07acHAFpOA==" saltValue="yVW9XmDwTqEnmpSGai0KYg==" spinCount="100000" sqref="E12:J12 B12:C12" name="Range1_6_1_1_1"/>
    <protectedRange algorithmName="SHA-512" hashValue="ON39YdpmFHfN9f47KpiRvqrKx0V9+erV1CNkpWzYhW/Qyc6aT8rEyCrvauWSYGZK2ia3o7vd3akF07acHAFpOA==" saltValue="yVW9XmDwTqEnmpSGai0KYg==" spinCount="100000" sqref="D12" name="Range1_1_6_1_1_1"/>
    <protectedRange algorithmName="SHA-512" hashValue="ON39YdpmFHfN9f47KpiRvqrKx0V9+erV1CNkpWzYhW/Qyc6aT8rEyCrvauWSYGZK2ia3o7vd3akF07acHAFpOA==" saltValue="yVW9XmDwTqEnmpSGai0KYg==" spinCount="100000" sqref="B13:C13" name="Range1_1_2_2_1_1_1"/>
    <protectedRange algorithmName="SHA-512" hashValue="ON39YdpmFHfN9f47KpiRvqrKx0V9+erV1CNkpWzYhW/Qyc6aT8rEyCrvauWSYGZK2ia3o7vd3akF07acHAFpOA==" saltValue="yVW9XmDwTqEnmpSGai0KYg==" spinCount="100000" sqref="D13" name="Range1_1_1_2_1_1_1_1"/>
    <protectedRange algorithmName="SHA-512" hashValue="ON39YdpmFHfN9f47KpiRvqrKx0V9+erV1CNkpWzYhW/Qyc6aT8rEyCrvauWSYGZK2ia3o7vd3akF07acHAFpOA==" saltValue="yVW9XmDwTqEnmpSGai0KYg==" spinCount="100000" sqref="E13:J13" name="Range1_4_2_1_1_1"/>
    <protectedRange algorithmName="SHA-512" hashValue="ON39YdpmFHfN9f47KpiRvqrKx0V9+erV1CNkpWzYhW/Qyc6aT8rEyCrvauWSYGZK2ia3o7vd3akF07acHAFpOA==" saltValue="yVW9XmDwTqEnmpSGai0KYg==" spinCount="100000" sqref="B14:C14 E14:J14" name="Range1_2_1_1_2_1"/>
    <protectedRange algorithmName="SHA-512" hashValue="ON39YdpmFHfN9f47KpiRvqrKx0V9+erV1CNkpWzYhW/Qyc6aT8rEyCrvauWSYGZK2ia3o7vd3akF07acHAFpOA==" saltValue="yVW9XmDwTqEnmpSGai0KYg==" spinCount="100000" sqref="D14" name="Range1_1_3_1_1_2_1"/>
    <protectedRange algorithmName="SHA-512" hashValue="ON39YdpmFHfN9f47KpiRvqrKx0V9+erV1CNkpWzYhW/Qyc6aT8rEyCrvauWSYGZK2ia3o7vd3akF07acHAFpOA==" saltValue="yVW9XmDwTqEnmpSGai0KYg==" spinCount="100000" sqref="B15:C15 E15:J15" name="Range1_2_1_1_1_2"/>
    <protectedRange algorithmName="SHA-512" hashValue="ON39YdpmFHfN9f47KpiRvqrKx0V9+erV1CNkpWzYhW/Qyc6aT8rEyCrvauWSYGZK2ia3o7vd3akF07acHAFpOA==" saltValue="yVW9XmDwTqEnmpSGai0KYg==" spinCount="100000" sqref="D15" name="Range1_1_3_1_1_1_2"/>
    <protectedRange algorithmName="SHA-512" hashValue="ON39YdpmFHfN9f47KpiRvqrKx0V9+erV1CNkpWzYhW/Qyc6aT8rEyCrvauWSYGZK2ia3o7vd3akF07acHAFpOA==" saltValue="yVW9XmDwTqEnmpSGai0KYg==" spinCount="100000" sqref="B16:C16 E16:J16" name="Range1_2_1_1_6"/>
    <protectedRange algorithmName="SHA-512" hashValue="ON39YdpmFHfN9f47KpiRvqrKx0V9+erV1CNkpWzYhW/Qyc6aT8rEyCrvauWSYGZK2ia3o7vd3akF07acHAFpOA==" saltValue="yVW9XmDwTqEnmpSGai0KYg==" spinCount="100000" sqref="D16" name="Range1_1_3_1_1_6"/>
    <protectedRange algorithmName="SHA-512" hashValue="ON39YdpmFHfN9f47KpiRvqrKx0V9+erV1CNkpWzYhW/Qyc6aT8rEyCrvauWSYGZK2ia3o7vd3akF07acHAFpOA==" saltValue="yVW9XmDwTqEnmpSGai0KYg==" spinCount="100000" sqref="B17:C17 E17:J17" name="Range1_2_1_1_1_3"/>
    <protectedRange algorithmName="SHA-512" hashValue="ON39YdpmFHfN9f47KpiRvqrKx0V9+erV1CNkpWzYhW/Qyc6aT8rEyCrvauWSYGZK2ia3o7vd3akF07acHAFpOA==" saltValue="yVW9XmDwTqEnmpSGai0KYg==" spinCount="100000" sqref="D17" name="Range1_1_3_1_1_9"/>
    <protectedRange algorithmName="SHA-512" hashValue="ON39YdpmFHfN9f47KpiRvqrKx0V9+erV1CNkpWzYhW/Qyc6aT8rEyCrvauWSYGZK2ia3o7vd3akF07acHAFpOA==" saltValue="yVW9XmDwTqEnmpSGai0KYg==" spinCount="100000" sqref="B18:C18 E18:J18" name="Range1_2_1_1_9"/>
    <protectedRange algorithmName="SHA-512" hashValue="ON39YdpmFHfN9f47KpiRvqrKx0V9+erV1CNkpWzYhW/Qyc6aT8rEyCrvauWSYGZK2ia3o7vd3akF07acHAFpOA==" saltValue="yVW9XmDwTqEnmpSGai0KYg==" spinCount="100000" sqref="D18" name="Range1_1_3_1_1_11"/>
    <protectedRange algorithmName="SHA-512" hashValue="ON39YdpmFHfN9f47KpiRvqrKx0V9+erV1CNkpWzYhW/Qyc6aT8rEyCrvauWSYGZK2ia3o7vd3akF07acHAFpOA==" saltValue="yVW9XmDwTqEnmpSGai0KYg==" spinCount="100000" sqref="B19:C19 E19:J19" name="Range1_2_1_1_8"/>
    <protectedRange algorithmName="SHA-512" hashValue="ON39YdpmFHfN9f47KpiRvqrKx0V9+erV1CNkpWzYhW/Qyc6aT8rEyCrvauWSYGZK2ia3o7vd3akF07acHAFpOA==" saltValue="yVW9XmDwTqEnmpSGai0KYg==" spinCount="100000" sqref="D19" name="Range1_1_3_1_1_8"/>
    <protectedRange algorithmName="SHA-512" hashValue="ON39YdpmFHfN9f47KpiRvqrKx0V9+erV1CNkpWzYhW/Qyc6aT8rEyCrvauWSYGZK2ia3o7vd3akF07acHAFpOA==" saltValue="yVW9XmDwTqEnmpSGai0KYg==" spinCount="100000" sqref="B20:C20 E20:J20" name="Range1_2_1_1_1_4"/>
    <protectedRange algorithmName="SHA-512" hashValue="ON39YdpmFHfN9f47KpiRvqrKx0V9+erV1CNkpWzYhW/Qyc6aT8rEyCrvauWSYGZK2ia3o7vd3akF07acHAFpOA==" saltValue="yVW9XmDwTqEnmpSGai0KYg==" spinCount="100000" sqref="D20" name="Range1_1_3_1_1_1_3"/>
    <protectedRange algorithmName="SHA-512" hashValue="ON39YdpmFHfN9f47KpiRvqrKx0V9+erV1CNkpWzYhW/Qyc6aT8rEyCrvauWSYGZK2ia3o7vd3akF07acHAFpOA==" saltValue="yVW9XmDwTqEnmpSGai0KYg==" spinCount="100000" sqref="B21:C21 E21:J21" name="Range1_2_1_1_2_2"/>
    <protectedRange algorithmName="SHA-512" hashValue="ON39YdpmFHfN9f47KpiRvqrKx0V9+erV1CNkpWzYhW/Qyc6aT8rEyCrvauWSYGZK2ia3o7vd3akF07acHAFpOA==" saltValue="yVW9XmDwTqEnmpSGai0KYg==" spinCount="100000" sqref="D21" name="Range1_1_3_1_1_2_2"/>
    <protectedRange algorithmName="SHA-512" hashValue="ON39YdpmFHfN9f47KpiRvqrKx0V9+erV1CNkpWzYhW/Qyc6aT8rEyCrvauWSYGZK2ia3o7vd3akF07acHAFpOA==" saltValue="yVW9XmDwTqEnmpSGai0KYg==" spinCount="100000" sqref="B22:C22 E22:J22" name="Range1_2_1_1_11"/>
    <protectedRange algorithmName="SHA-512" hashValue="ON39YdpmFHfN9f47KpiRvqrKx0V9+erV1CNkpWzYhW/Qyc6aT8rEyCrvauWSYGZK2ia3o7vd3akF07acHAFpOA==" saltValue="yVW9XmDwTqEnmpSGai0KYg==" spinCount="100000" sqref="D22" name="Range1_1_3_1_1_12"/>
    <protectedRange algorithmName="SHA-512" hashValue="ON39YdpmFHfN9f47KpiRvqrKx0V9+erV1CNkpWzYhW/Qyc6aT8rEyCrvauWSYGZK2ia3o7vd3akF07acHAFpOA==" saltValue="yVW9XmDwTqEnmpSGai0KYg==" spinCount="100000" sqref="B23:C23 E23:J23" name="Range1_2_1_1_1_5"/>
    <protectedRange algorithmName="SHA-512" hashValue="ON39YdpmFHfN9f47KpiRvqrKx0V9+erV1CNkpWzYhW/Qyc6aT8rEyCrvauWSYGZK2ia3o7vd3akF07acHAFpOA==" saltValue="yVW9XmDwTqEnmpSGai0KYg==" spinCount="100000" sqref="D23" name="Range1_1_3_1_1_1_4"/>
    <protectedRange algorithmName="SHA-512" hashValue="ON39YdpmFHfN9f47KpiRvqrKx0V9+erV1CNkpWzYhW/Qyc6aT8rEyCrvauWSYGZK2ia3o7vd3akF07acHAFpOA==" saltValue="yVW9XmDwTqEnmpSGai0KYg==" spinCount="100000" sqref="B25:C25 E25:J25" name="Range1_2_1_1_2_3"/>
    <protectedRange algorithmName="SHA-512" hashValue="ON39YdpmFHfN9f47KpiRvqrKx0V9+erV1CNkpWzYhW/Qyc6aT8rEyCrvauWSYGZK2ia3o7vd3akF07acHAFpOA==" saltValue="yVW9XmDwTqEnmpSGai0KYg==" spinCount="100000" sqref="D25" name="Range1_1_3_1_1_2_3"/>
  </protectedRanges>
  <conditionalFormatting sqref="E2">
    <cfRule type="top10" dxfId="893" priority="174" rank="1"/>
  </conditionalFormatting>
  <conditionalFormatting sqref="F2">
    <cfRule type="top10" dxfId="892" priority="173" rank="1"/>
  </conditionalFormatting>
  <conditionalFormatting sqref="G2">
    <cfRule type="top10" dxfId="891" priority="172" rank="1"/>
  </conditionalFormatting>
  <conditionalFormatting sqref="H2">
    <cfRule type="top10" dxfId="890" priority="171" rank="1"/>
  </conditionalFormatting>
  <conditionalFormatting sqref="I2">
    <cfRule type="top10" dxfId="889" priority="170" rank="1"/>
  </conditionalFormatting>
  <conditionalFormatting sqref="J2">
    <cfRule type="top10" dxfId="888" priority="169" rank="1"/>
  </conditionalFormatting>
  <conditionalFormatting sqref="E4">
    <cfRule type="top10" dxfId="887" priority="168" rank="1"/>
  </conditionalFormatting>
  <conditionalFormatting sqref="F4">
    <cfRule type="top10" dxfId="886" priority="167" rank="1"/>
  </conditionalFormatting>
  <conditionalFormatting sqref="G4">
    <cfRule type="top10" dxfId="885" priority="166" rank="1"/>
  </conditionalFormatting>
  <conditionalFormatting sqref="H4">
    <cfRule type="top10" dxfId="884" priority="165" rank="1"/>
  </conditionalFormatting>
  <conditionalFormatting sqref="I4">
    <cfRule type="top10" dxfId="883" priority="164" rank="1"/>
  </conditionalFormatting>
  <conditionalFormatting sqref="J4">
    <cfRule type="top10" dxfId="882" priority="163" rank="1"/>
  </conditionalFormatting>
  <conditionalFormatting sqref="E5">
    <cfRule type="top10" dxfId="881" priority="162" rank="1"/>
  </conditionalFormatting>
  <conditionalFormatting sqref="F5">
    <cfRule type="top10" dxfId="880" priority="161" rank="1"/>
  </conditionalFormatting>
  <conditionalFormatting sqref="G5">
    <cfRule type="top10" dxfId="879" priority="160" rank="1"/>
  </conditionalFormatting>
  <conditionalFormatting sqref="H5">
    <cfRule type="top10" dxfId="878" priority="159" rank="1"/>
  </conditionalFormatting>
  <conditionalFormatting sqref="I5">
    <cfRule type="top10" dxfId="877" priority="158" rank="1"/>
  </conditionalFormatting>
  <conditionalFormatting sqref="J5">
    <cfRule type="top10" dxfId="876" priority="157" rank="1"/>
  </conditionalFormatting>
  <conditionalFormatting sqref="E6">
    <cfRule type="top10" dxfId="875" priority="156" rank="1"/>
  </conditionalFormatting>
  <conditionalFormatting sqref="F6">
    <cfRule type="top10" dxfId="874" priority="155" rank="1"/>
  </conditionalFormatting>
  <conditionalFormatting sqref="G6">
    <cfRule type="top10" dxfId="873" priority="154" rank="1"/>
  </conditionalFormatting>
  <conditionalFormatting sqref="H6">
    <cfRule type="top10" dxfId="872" priority="153" rank="1"/>
  </conditionalFormatting>
  <conditionalFormatting sqref="I6">
    <cfRule type="top10" dxfId="871" priority="152" rank="1"/>
  </conditionalFormatting>
  <conditionalFormatting sqref="J6">
    <cfRule type="top10" dxfId="870" priority="151" rank="1"/>
  </conditionalFormatting>
  <conditionalFormatting sqref="E7">
    <cfRule type="top10" dxfId="869" priority="150" rank="1"/>
  </conditionalFormatting>
  <conditionalFormatting sqref="F7">
    <cfRule type="top10" dxfId="868" priority="149" rank="1"/>
  </conditionalFormatting>
  <conditionalFormatting sqref="G7">
    <cfRule type="top10" dxfId="867" priority="148" rank="1"/>
  </conditionalFormatting>
  <conditionalFormatting sqref="H7">
    <cfRule type="top10" dxfId="866" priority="147" rank="1"/>
  </conditionalFormatting>
  <conditionalFormatting sqref="I7">
    <cfRule type="top10" dxfId="865" priority="146" rank="1"/>
  </conditionalFormatting>
  <conditionalFormatting sqref="J7">
    <cfRule type="top10" dxfId="864" priority="145" rank="1"/>
  </conditionalFormatting>
  <conditionalFormatting sqref="E8">
    <cfRule type="top10" dxfId="863" priority="144" rank="1"/>
  </conditionalFormatting>
  <conditionalFormatting sqref="F8">
    <cfRule type="top10" dxfId="862" priority="143" rank="1"/>
  </conditionalFormatting>
  <conditionalFormatting sqref="G8">
    <cfRule type="top10" dxfId="861" priority="142" rank="1"/>
  </conditionalFormatting>
  <conditionalFormatting sqref="H8">
    <cfRule type="top10" dxfId="860" priority="141" rank="1"/>
  </conditionalFormatting>
  <conditionalFormatting sqref="I8">
    <cfRule type="top10" dxfId="859" priority="140" rank="1"/>
  </conditionalFormatting>
  <conditionalFormatting sqref="J8">
    <cfRule type="top10" dxfId="858" priority="139" rank="1"/>
  </conditionalFormatting>
  <conditionalFormatting sqref="E33">
    <cfRule type="top10" dxfId="857" priority="102" rank="1"/>
  </conditionalFormatting>
  <conditionalFormatting sqref="F33">
    <cfRule type="top10" dxfId="856" priority="101" rank="1"/>
  </conditionalFormatting>
  <conditionalFormatting sqref="G33">
    <cfRule type="top10" dxfId="855" priority="100" rank="1"/>
  </conditionalFormatting>
  <conditionalFormatting sqref="H33">
    <cfRule type="top10" dxfId="854" priority="99" rank="1"/>
  </conditionalFormatting>
  <conditionalFormatting sqref="I33">
    <cfRule type="top10" dxfId="853" priority="98" rank="1"/>
  </conditionalFormatting>
  <conditionalFormatting sqref="J33">
    <cfRule type="top10" dxfId="852" priority="97" rank="1"/>
  </conditionalFormatting>
  <conditionalFormatting sqref="E9">
    <cfRule type="top10" dxfId="851" priority="96" rank="1"/>
  </conditionalFormatting>
  <conditionalFormatting sqref="F9">
    <cfRule type="top10" dxfId="850" priority="95" rank="1"/>
  </conditionalFormatting>
  <conditionalFormatting sqref="G9">
    <cfRule type="top10" dxfId="849" priority="94" rank="1"/>
  </conditionalFormatting>
  <conditionalFormatting sqref="H9">
    <cfRule type="top10" dxfId="848" priority="93" rank="1"/>
  </conditionalFormatting>
  <conditionalFormatting sqref="I9">
    <cfRule type="top10" dxfId="847" priority="92" rank="1"/>
  </conditionalFormatting>
  <conditionalFormatting sqref="J9">
    <cfRule type="top10" dxfId="846" priority="91" rank="1"/>
  </conditionalFormatting>
  <conditionalFormatting sqref="E10">
    <cfRule type="top10" dxfId="845" priority="90" rank="1"/>
  </conditionalFormatting>
  <conditionalFormatting sqref="F10">
    <cfRule type="top10" dxfId="844" priority="89" rank="1"/>
  </conditionalFormatting>
  <conditionalFormatting sqref="G10">
    <cfRule type="top10" dxfId="843" priority="88" rank="1"/>
  </conditionalFormatting>
  <conditionalFormatting sqref="H10">
    <cfRule type="top10" dxfId="842" priority="87" rank="1"/>
  </conditionalFormatting>
  <conditionalFormatting sqref="I10">
    <cfRule type="top10" dxfId="841" priority="86" rank="1"/>
  </conditionalFormatting>
  <conditionalFormatting sqref="J10">
    <cfRule type="top10" dxfId="840" priority="85" rank="1"/>
  </conditionalFormatting>
  <conditionalFormatting sqref="E11">
    <cfRule type="top10" dxfId="839" priority="84" rank="1"/>
  </conditionalFormatting>
  <conditionalFormatting sqref="F11">
    <cfRule type="top10" dxfId="838" priority="83" rank="1"/>
  </conditionalFormatting>
  <conditionalFormatting sqref="G11">
    <cfRule type="top10" dxfId="837" priority="82" rank="1"/>
  </conditionalFormatting>
  <conditionalFormatting sqref="H11">
    <cfRule type="top10" dxfId="836" priority="81" rank="1"/>
  </conditionalFormatting>
  <conditionalFormatting sqref="I11">
    <cfRule type="top10" dxfId="835" priority="80" rank="1"/>
  </conditionalFormatting>
  <conditionalFormatting sqref="J11">
    <cfRule type="top10" dxfId="834" priority="79" rank="1"/>
  </conditionalFormatting>
  <conditionalFormatting sqref="E12">
    <cfRule type="top10" dxfId="833" priority="78" rank="1"/>
  </conditionalFormatting>
  <conditionalFormatting sqref="F12">
    <cfRule type="top10" dxfId="832" priority="77" rank="1"/>
  </conditionalFormatting>
  <conditionalFormatting sqref="G12">
    <cfRule type="top10" dxfId="831" priority="76" rank="1"/>
  </conditionalFormatting>
  <conditionalFormatting sqref="H12">
    <cfRule type="top10" dxfId="830" priority="75" rank="1"/>
  </conditionalFormatting>
  <conditionalFormatting sqref="I12">
    <cfRule type="top10" dxfId="829" priority="74" rank="1"/>
  </conditionalFormatting>
  <conditionalFormatting sqref="J12">
    <cfRule type="top10" dxfId="828" priority="73" rank="1"/>
  </conditionalFormatting>
  <conditionalFormatting sqref="E13">
    <cfRule type="top10" dxfId="827" priority="72" rank="1"/>
  </conditionalFormatting>
  <conditionalFormatting sqref="F13">
    <cfRule type="top10" dxfId="826" priority="71" rank="1"/>
  </conditionalFormatting>
  <conditionalFormatting sqref="G13">
    <cfRule type="top10" dxfId="825" priority="70" rank="1"/>
  </conditionalFormatting>
  <conditionalFormatting sqref="H13">
    <cfRule type="top10" dxfId="824" priority="69" rank="1"/>
  </conditionalFormatting>
  <conditionalFormatting sqref="I13">
    <cfRule type="top10" dxfId="823" priority="68" rank="1"/>
  </conditionalFormatting>
  <conditionalFormatting sqref="J13">
    <cfRule type="top10" dxfId="822" priority="67" rank="1"/>
  </conditionalFormatting>
  <conditionalFormatting sqref="E14">
    <cfRule type="top10" dxfId="821" priority="66" rank="1"/>
  </conditionalFormatting>
  <conditionalFormatting sqref="F14">
    <cfRule type="top10" dxfId="820" priority="65" rank="1"/>
  </conditionalFormatting>
  <conditionalFormatting sqref="G14">
    <cfRule type="top10" dxfId="819" priority="64" rank="1"/>
  </conditionalFormatting>
  <conditionalFormatting sqref="H14">
    <cfRule type="top10" dxfId="818" priority="63" rank="1"/>
  </conditionalFormatting>
  <conditionalFormatting sqref="I14">
    <cfRule type="top10" dxfId="817" priority="62" rank="1"/>
  </conditionalFormatting>
  <conditionalFormatting sqref="J14">
    <cfRule type="top10" dxfId="816" priority="61" rank="1"/>
  </conditionalFormatting>
  <conditionalFormatting sqref="E15">
    <cfRule type="top10" dxfId="815" priority="60" rank="1"/>
  </conditionalFormatting>
  <conditionalFormatting sqref="F15">
    <cfRule type="top10" dxfId="814" priority="59" rank="1"/>
  </conditionalFormatting>
  <conditionalFormatting sqref="G15">
    <cfRule type="top10" dxfId="813" priority="58" rank="1"/>
  </conditionalFormatting>
  <conditionalFormatting sqref="H15">
    <cfRule type="top10" dxfId="812" priority="57" rank="1"/>
  </conditionalFormatting>
  <conditionalFormatting sqref="I15">
    <cfRule type="top10" dxfId="811" priority="56" rank="1"/>
  </conditionalFormatting>
  <conditionalFormatting sqref="J15">
    <cfRule type="top10" dxfId="810" priority="55" rank="1"/>
  </conditionalFormatting>
  <conditionalFormatting sqref="E16">
    <cfRule type="top10" dxfId="809" priority="54" rank="1"/>
  </conditionalFormatting>
  <conditionalFormatting sqref="F16">
    <cfRule type="top10" dxfId="808" priority="53" rank="1"/>
  </conditionalFormatting>
  <conditionalFormatting sqref="G16">
    <cfRule type="top10" dxfId="807" priority="52" rank="1"/>
  </conditionalFormatting>
  <conditionalFormatting sqref="H16">
    <cfRule type="top10" dxfId="806" priority="51" rank="1"/>
  </conditionalFormatting>
  <conditionalFormatting sqref="I16">
    <cfRule type="top10" dxfId="805" priority="50" rank="1"/>
  </conditionalFormatting>
  <conditionalFormatting sqref="J16">
    <cfRule type="top10" dxfId="804" priority="49" rank="1"/>
  </conditionalFormatting>
  <conditionalFormatting sqref="E17">
    <cfRule type="top10" dxfId="803" priority="48" rank="1"/>
  </conditionalFormatting>
  <conditionalFormatting sqref="F17">
    <cfRule type="top10" dxfId="802" priority="47" rank="1"/>
  </conditionalFormatting>
  <conditionalFormatting sqref="G17">
    <cfRule type="top10" dxfId="801" priority="46" rank="1"/>
  </conditionalFormatting>
  <conditionalFormatting sqref="H17">
    <cfRule type="top10" dxfId="800" priority="45" rank="1"/>
  </conditionalFormatting>
  <conditionalFormatting sqref="I17">
    <cfRule type="top10" dxfId="799" priority="44" rank="1"/>
  </conditionalFormatting>
  <conditionalFormatting sqref="J17">
    <cfRule type="top10" dxfId="798" priority="43" rank="1"/>
  </conditionalFormatting>
  <conditionalFormatting sqref="E18">
    <cfRule type="top10" dxfId="797" priority="42" rank="1"/>
  </conditionalFormatting>
  <conditionalFormatting sqref="F18">
    <cfRule type="top10" dxfId="796" priority="41" rank="1"/>
  </conditionalFormatting>
  <conditionalFormatting sqref="G18">
    <cfRule type="top10" dxfId="795" priority="40" rank="1"/>
  </conditionalFormatting>
  <conditionalFormatting sqref="H18">
    <cfRule type="top10" dxfId="794" priority="39" rank="1"/>
  </conditionalFormatting>
  <conditionalFormatting sqref="I18">
    <cfRule type="top10" dxfId="793" priority="38" rank="1"/>
  </conditionalFormatting>
  <conditionalFormatting sqref="J18">
    <cfRule type="top10" dxfId="792" priority="37" rank="1"/>
  </conditionalFormatting>
  <conditionalFormatting sqref="E19">
    <cfRule type="top10" dxfId="791" priority="36" rank="1"/>
  </conditionalFormatting>
  <conditionalFormatting sqref="F19">
    <cfRule type="top10" dxfId="790" priority="35" rank="1"/>
  </conditionalFormatting>
  <conditionalFormatting sqref="G19">
    <cfRule type="top10" dxfId="789" priority="34" rank="1"/>
  </conditionalFormatting>
  <conditionalFormatting sqref="H19">
    <cfRule type="top10" dxfId="788" priority="33" rank="1"/>
  </conditionalFormatting>
  <conditionalFormatting sqref="I19">
    <cfRule type="top10" dxfId="787" priority="32" rank="1"/>
  </conditionalFormatting>
  <conditionalFormatting sqref="J19">
    <cfRule type="top10" dxfId="786" priority="31" rank="1"/>
  </conditionalFormatting>
  <conditionalFormatting sqref="E20">
    <cfRule type="top10" dxfId="785" priority="30" rank="1"/>
  </conditionalFormatting>
  <conditionalFormatting sqref="F20">
    <cfRule type="top10" dxfId="784" priority="29" rank="1"/>
  </conditionalFormatting>
  <conditionalFormatting sqref="G20">
    <cfRule type="top10" dxfId="783" priority="28" rank="1"/>
  </conditionalFormatting>
  <conditionalFormatting sqref="H20">
    <cfRule type="top10" dxfId="782" priority="27" rank="1"/>
  </conditionalFormatting>
  <conditionalFormatting sqref="I20">
    <cfRule type="top10" dxfId="781" priority="26" rank="1"/>
  </conditionalFormatting>
  <conditionalFormatting sqref="J20">
    <cfRule type="top10" dxfId="780" priority="25" rank="1"/>
  </conditionalFormatting>
  <conditionalFormatting sqref="E21">
    <cfRule type="top10" dxfId="779" priority="24" rank="1"/>
  </conditionalFormatting>
  <conditionalFormatting sqref="F21">
    <cfRule type="top10" dxfId="778" priority="23" rank="1"/>
  </conditionalFormatting>
  <conditionalFormatting sqref="G21">
    <cfRule type="top10" dxfId="777" priority="22" rank="1"/>
  </conditionalFormatting>
  <conditionalFormatting sqref="H21">
    <cfRule type="top10" dxfId="776" priority="21" rank="1"/>
  </conditionalFormatting>
  <conditionalFormatting sqref="I21">
    <cfRule type="top10" dxfId="775" priority="20" rank="1"/>
  </conditionalFormatting>
  <conditionalFormatting sqref="J21">
    <cfRule type="top10" dxfId="774" priority="19" rank="1"/>
  </conditionalFormatting>
  <conditionalFormatting sqref="E22">
    <cfRule type="top10" dxfId="773" priority="18" rank="1"/>
  </conditionalFormatting>
  <conditionalFormatting sqref="F22">
    <cfRule type="top10" dxfId="772" priority="17" rank="1"/>
  </conditionalFormatting>
  <conditionalFormatting sqref="G22">
    <cfRule type="top10" dxfId="771" priority="16" rank="1"/>
  </conditionalFormatting>
  <conditionalFormatting sqref="H22">
    <cfRule type="top10" dxfId="770" priority="15" rank="1"/>
  </conditionalFormatting>
  <conditionalFormatting sqref="I22">
    <cfRule type="top10" dxfId="769" priority="14" rank="1"/>
  </conditionalFormatting>
  <conditionalFormatting sqref="J22">
    <cfRule type="top10" dxfId="768" priority="13" rank="1"/>
  </conditionalFormatting>
  <conditionalFormatting sqref="E23">
    <cfRule type="top10" dxfId="767" priority="12" rank="1"/>
  </conditionalFormatting>
  <conditionalFormatting sqref="F23">
    <cfRule type="top10" dxfId="766" priority="11" rank="1"/>
  </conditionalFormatting>
  <conditionalFormatting sqref="G23">
    <cfRule type="top10" dxfId="765" priority="10" rank="1"/>
  </conditionalFormatting>
  <conditionalFormatting sqref="H23">
    <cfRule type="top10" dxfId="764" priority="9" rank="1"/>
  </conditionalFormatting>
  <conditionalFormatting sqref="I23">
    <cfRule type="top10" dxfId="763" priority="8" rank="1"/>
  </conditionalFormatting>
  <conditionalFormatting sqref="J23">
    <cfRule type="top10" dxfId="762" priority="7" rank="1"/>
  </conditionalFormatting>
  <conditionalFormatting sqref="E25">
    <cfRule type="top10" dxfId="761" priority="6" rank="1"/>
  </conditionalFormatting>
  <conditionalFormatting sqref="F25">
    <cfRule type="top10" dxfId="760" priority="5" rank="1"/>
  </conditionalFormatting>
  <conditionalFormatting sqref="G25">
    <cfRule type="top10" dxfId="759" priority="4" rank="1"/>
  </conditionalFormatting>
  <conditionalFormatting sqref="H25">
    <cfRule type="top10" dxfId="758" priority="3" rank="1"/>
  </conditionalFormatting>
  <conditionalFormatting sqref="I25">
    <cfRule type="top10" dxfId="757" priority="2" rank="1"/>
  </conditionalFormatting>
  <conditionalFormatting sqref="J25">
    <cfRule type="top10" dxfId="756" priority="1" rank="1"/>
  </conditionalFormatting>
  <hyperlinks>
    <hyperlink ref="Q1" location="'Georgia 2022'!A1" display="Back to Ranking" xr:uid="{E9D2AD89-FA50-4BED-AF69-90238F300A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D17FB4-4724-4620-A5F8-06A42DD13E07}">
          <x14:formula1>
            <xm:f>'C:\Users\abra2\Desktop\ABRA Files and More\AUTO BENCH REST ASSOCIATION FILE\ABRA 2019\Georgia\[Georgia Results 01 19 20.xlsm]DATA SHEET'!#REF!</xm:f>
          </x14:formula1>
          <xm:sqref>B1 B32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7B4B-88D3-46E1-BB35-FD838F8C3049}">
  <dimension ref="A1:Q4"/>
  <sheetViews>
    <sheetView workbookViewId="0">
      <selection activeCell="D9" sqref="D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28</v>
      </c>
      <c r="B2" s="16" t="s">
        <v>37</v>
      </c>
      <c r="C2" s="17">
        <v>44612</v>
      </c>
      <c r="D2" s="18" t="s">
        <v>39</v>
      </c>
      <c r="E2" s="19">
        <v>186</v>
      </c>
      <c r="F2" s="19">
        <v>179</v>
      </c>
      <c r="G2" s="19">
        <v>182</v>
      </c>
      <c r="H2" s="19">
        <v>176</v>
      </c>
      <c r="I2" s="19"/>
      <c r="J2" s="19"/>
      <c r="K2" s="23">
        <v>4</v>
      </c>
      <c r="L2" s="23">
        <v>723</v>
      </c>
      <c r="M2" s="24">
        <v>180.75</v>
      </c>
      <c r="N2" s="25">
        <v>2</v>
      </c>
      <c r="O2" s="26">
        <v>182.75</v>
      </c>
    </row>
    <row r="4" spans="1:17" x14ac:dyDescent="0.3">
      <c r="K4" s="8">
        <f>SUM(K2:K3)</f>
        <v>4</v>
      </c>
      <c r="L4" s="8">
        <f>SUM(L2:L3)</f>
        <v>723</v>
      </c>
      <c r="M4" s="7">
        <f>SUM(L4/K4)</f>
        <v>180.75</v>
      </c>
      <c r="N4" s="8">
        <f>SUM(N2:N3)</f>
        <v>2</v>
      </c>
      <c r="O4" s="13">
        <f>SUM(M4+N4)</f>
        <v>182.75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2'!A1" display="Back to Ranking" xr:uid="{7CD9D1DC-D00F-4204-95EC-727AD6B0EA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4FB7C-3C7B-4403-B1B2-0A2954427C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ABCA5-D43E-4F4A-A11E-D9E8F8EB8DEE}">
  <dimension ref="A1:Q1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55</v>
      </c>
      <c r="C2" s="17">
        <v>44639</v>
      </c>
      <c r="D2" s="18" t="s">
        <v>38</v>
      </c>
      <c r="E2" s="19">
        <v>189</v>
      </c>
      <c r="F2" s="19">
        <v>186</v>
      </c>
      <c r="G2" s="19">
        <v>193</v>
      </c>
      <c r="H2" s="19">
        <v>190</v>
      </c>
      <c r="I2" s="19"/>
      <c r="J2" s="19"/>
      <c r="K2" s="23">
        <v>4</v>
      </c>
      <c r="L2" s="23">
        <v>758</v>
      </c>
      <c r="M2" s="24">
        <v>189.5</v>
      </c>
      <c r="N2" s="25">
        <v>2</v>
      </c>
      <c r="O2" s="26">
        <v>191.5</v>
      </c>
    </row>
    <row r="3" spans="1:17" x14ac:dyDescent="0.3">
      <c r="A3" s="15" t="s">
        <v>51</v>
      </c>
      <c r="B3" s="16" t="s">
        <v>55</v>
      </c>
      <c r="C3" s="17">
        <v>44695</v>
      </c>
      <c r="D3" s="18" t="s">
        <v>38</v>
      </c>
      <c r="E3" s="19">
        <v>192</v>
      </c>
      <c r="F3" s="19">
        <v>195</v>
      </c>
      <c r="G3" s="19">
        <v>188</v>
      </c>
      <c r="H3" s="19">
        <v>193</v>
      </c>
      <c r="I3" s="19"/>
      <c r="J3" s="19"/>
      <c r="K3" s="23">
        <v>4</v>
      </c>
      <c r="L3" s="23">
        <v>768</v>
      </c>
      <c r="M3" s="24">
        <v>192</v>
      </c>
      <c r="N3" s="25">
        <v>2</v>
      </c>
      <c r="O3" s="26">
        <v>194</v>
      </c>
    </row>
    <row r="4" spans="1:17" x14ac:dyDescent="0.3">
      <c r="A4" s="15" t="s">
        <v>51</v>
      </c>
      <c r="B4" s="16" t="s">
        <v>55</v>
      </c>
      <c r="C4" s="17">
        <v>44696</v>
      </c>
      <c r="D4" s="18" t="s">
        <v>39</v>
      </c>
      <c r="E4" s="19">
        <v>190</v>
      </c>
      <c r="F4" s="19">
        <v>190</v>
      </c>
      <c r="G4" s="19">
        <v>195</v>
      </c>
      <c r="H4" s="19">
        <v>196</v>
      </c>
      <c r="I4" s="19">
        <v>182</v>
      </c>
      <c r="J4" s="19">
        <v>192</v>
      </c>
      <c r="K4" s="23">
        <v>6</v>
      </c>
      <c r="L4" s="23">
        <v>1145</v>
      </c>
      <c r="M4" s="24">
        <v>190.83333333333334</v>
      </c>
      <c r="N4" s="25">
        <v>4</v>
      </c>
      <c r="O4" s="26">
        <v>194.83333333333334</v>
      </c>
    </row>
    <row r="5" spans="1:17" x14ac:dyDescent="0.3">
      <c r="A5" s="15" t="s">
        <v>51</v>
      </c>
      <c r="B5" s="16" t="s">
        <v>55</v>
      </c>
      <c r="C5" s="17">
        <v>44730</v>
      </c>
      <c r="D5" s="18" t="s">
        <v>38</v>
      </c>
      <c r="E5" s="19">
        <v>194</v>
      </c>
      <c r="F5" s="19">
        <v>190</v>
      </c>
      <c r="G5" s="19">
        <v>191</v>
      </c>
      <c r="H5" s="19">
        <v>187</v>
      </c>
      <c r="I5" s="19">
        <v>191</v>
      </c>
      <c r="J5" s="19">
        <v>180</v>
      </c>
      <c r="K5" s="23">
        <v>6</v>
      </c>
      <c r="L5" s="23">
        <v>1133</v>
      </c>
      <c r="M5" s="24">
        <v>188.83333333333334</v>
      </c>
      <c r="N5" s="25">
        <v>4</v>
      </c>
      <c r="O5" s="26">
        <v>192.83333333333334</v>
      </c>
    </row>
    <row r="6" spans="1:17" x14ac:dyDescent="0.3">
      <c r="A6" s="15" t="s">
        <v>51</v>
      </c>
      <c r="B6" s="16" t="s">
        <v>55</v>
      </c>
      <c r="C6" s="17">
        <v>44758</v>
      </c>
      <c r="D6" s="18" t="s">
        <v>38</v>
      </c>
      <c r="E6" s="19">
        <v>195</v>
      </c>
      <c r="F6" s="19">
        <v>196</v>
      </c>
      <c r="G6" s="19">
        <v>188</v>
      </c>
      <c r="H6" s="19">
        <v>195</v>
      </c>
      <c r="I6" s="19">
        <v>193</v>
      </c>
      <c r="J6" s="19">
        <v>196</v>
      </c>
      <c r="K6" s="23">
        <v>6</v>
      </c>
      <c r="L6" s="23">
        <v>1163</v>
      </c>
      <c r="M6" s="24">
        <v>193.83333333333334</v>
      </c>
      <c r="N6" s="25">
        <v>4</v>
      </c>
      <c r="O6" s="26">
        <v>197.83333333333334</v>
      </c>
    </row>
    <row r="8" spans="1:17" x14ac:dyDescent="0.3">
      <c r="K8" s="8">
        <f>SUM(K2:K7)</f>
        <v>26</v>
      </c>
      <c r="L8" s="8">
        <f>SUM(L2:L7)</f>
        <v>4967</v>
      </c>
      <c r="M8" s="7">
        <f>SUM(L8/K8)</f>
        <v>191.03846153846155</v>
      </c>
      <c r="N8" s="8">
        <f>SUM(N2:N7)</f>
        <v>16</v>
      </c>
      <c r="O8" s="13">
        <f>SUM(M8+N8)</f>
        <v>207.03846153846155</v>
      </c>
    </row>
    <row r="14" spans="1:17" ht="28.8" x14ac:dyDescent="0.3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3">
      <c r="A15" s="15" t="s">
        <v>56</v>
      </c>
      <c r="B15" s="16" t="s">
        <v>55</v>
      </c>
      <c r="C15" s="17">
        <v>44758</v>
      </c>
      <c r="D15" s="18" t="s">
        <v>38</v>
      </c>
      <c r="E15" s="19">
        <v>189</v>
      </c>
      <c r="F15" s="19">
        <v>188</v>
      </c>
      <c r="G15" s="19">
        <v>195</v>
      </c>
      <c r="H15" s="19">
        <v>182</v>
      </c>
      <c r="I15" s="19">
        <v>191</v>
      </c>
      <c r="J15" s="19">
        <v>190</v>
      </c>
      <c r="K15" s="23">
        <v>6</v>
      </c>
      <c r="L15" s="23">
        <v>1135</v>
      </c>
      <c r="M15" s="24">
        <v>189.16666666666666</v>
      </c>
      <c r="N15" s="25">
        <v>4</v>
      </c>
      <c r="O15" s="26">
        <v>193.16666666666666</v>
      </c>
    </row>
    <row r="17" spans="11:15" x14ac:dyDescent="0.3">
      <c r="K17" s="8">
        <f>SUM(K15:K16)</f>
        <v>6</v>
      </c>
      <c r="L17" s="8">
        <f>SUM(L15:L16)</f>
        <v>1135</v>
      </c>
      <c r="M17" s="7">
        <f>SUM(L17/K17)</f>
        <v>189.16666666666666</v>
      </c>
      <c r="N17" s="8">
        <f>SUM(N15:N16)</f>
        <v>4</v>
      </c>
      <c r="O17" s="13">
        <f>SUM(M17+N17)</f>
        <v>193.16666666666666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B15:C15 E15:J15" name="Range1_2_1_1_1_2"/>
    <protectedRange algorithmName="SHA-512" hashValue="ON39YdpmFHfN9f47KpiRvqrKx0V9+erV1CNkpWzYhW/Qyc6aT8rEyCrvauWSYGZK2ia3o7vd3akF07acHAFpOA==" saltValue="yVW9XmDwTqEnmpSGai0KYg==" spinCount="100000" sqref="D15" name="Range1_1_3_1_1_1_2"/>
  </protectedRanges>
  <conditionalFormatting sqref="E2">
    <cfRule type="top10" dxfId="755" priority="66" rank="1"/>
  </conditionalFormatting>
  <conditionalFormatting sqref="F2">
    <cfRule type="top10" dxfId="754" priority="65" rank="1"/>
  </conditionalFormatting>
  <conditionalFormatting sqref="G2">
    <cfRule type="top10" dxfId="753" priority="64" rank="1"/>
  </conditionalFormatting>
  <conditionalFormatting sqref="H2">
    <cfRule type="top10" dxfId="752" priority="63" rank="1"/>
  </conditionalFormatting>
  <conditionalFormatting sqref="I2">
    <cfRule type="top10" dxfId="751" priority="62" rank="1"/>
  </conditionalFormatting>
  <conditionalFormatting sqref="J2">
    <cfRule type="top10" dxfId="750" priority="61" rank="1"/>
  </conditionalFormatting>
  <conditionalFormatting sqref="E3">
    <cfRule type="top10" dxfId="749" priority="60" rank="1"/>
  </conditionalFormatting>
  <conditionalFormatting sqref="F3">
    <cfRule type="top10" dxfId="748" priority="59" rank="1"/>
  </conditionalFormatting>
  <conditionalFormatting sqref="G3">
    <cfRule type="top10" dxfId="747" priority="58" rank="1"/>
  </conditionalFormatting>
  <conditionalFormatting sqref="H3">
    <cfRule type="top10" dxfId="746" priority="57" rank="1"/>
  </conditionalFormatting>
  <conditionalFormatting sqref="I3">
    <cfRule type="top10" dxfId="745" priority="56" rank="1"/>
  </conditionalFormatting>
  <conditionalFormatting sqref="J3">
    <cfRule type="top10" dxfId="744" priority="55" rank="1"/>
  </conditionalFormatting>
  <conditionalFormatting sqref="E4">
    <cfRule type="top10" dxfId="743" priority="54" rank="1"/>
  </conditionalFormatting>
  <conditionalFormatting sqref="F4">
    <cfRule type="top10" dxfId="742" priority="53" rank="1"/>
  </conditionalFormatting>
  <conditionalFormatting sqref="G4">
    <cfRule type="top10" dxfId="741" priority="52" rank="1"/>
  </conditionalFormatting>
  <conditionalFormatting sqref="H4">
    <cfRule type="top10" dxfId="740" priority="51" rank="1"/>
  </conditionalFormatting>
  <conditionalFormatting sqref="I4">
    <cfRule type="top10" dxfId="739" priority="50" rank="1"/>
  </conditionalFormatting>
  <conditionalFormatting sqref="J4">
    <cfRule type="top10" dxfId="738" priority="49" rank="1"/>
  </conditionalFormatting>
  <conditionalFormatting sqref="E5">
    <cfRule type="top10" dxfId="737" priority="48" rank="1"/>
  </conditionalFormatting>
  <conditionalFormatting sqref="F5">
    <cfRule type="top10" dxfId="736" priority="47" rank="1"/>
  </conditionalFormatting>
  <conditionalFormatting sqref="G5">
    <cfRule type="top10" dxfId="735" priority="46" rank="1"/>
  </conditionalFormatting>
  <conditionalFormatting sqref="H5">
    <cfRule type="top10" dxfId="734" priority="45" rank="1"/>
  </conditionalFormatting>
  <conditionalFormatting sqref="I5">
    <cfRule type="top10" dxfId="733" priority="44" rank="1"/>
  </conditionalFormatting>
  <conditionalFormatting sqref="J5">
    <cfRule type="top10" dxfId="732" priority="43" rank="1"/>
  </conditionalFormatting>
  <conditionalFormatting sqref="E6">
    <cfRule type="top10" dxfId="731" priority="42" rank="1"/>
  </conditionalFormatting>
  <conditionalFormatting sqref="F6">
    <cfRule type="top10" dxfId="730" priority="41" rank="1"/>
  </conditionalFormatting>
  <conditionalFormatting sqref="G6">
    <cfRule type="top10" dxfId="729" priority="40" rank="1"/>
  </conditionalFormatting>
  <conditionalFormatting sqref="H6">
    <cfRule type="top10" dxfId="728" priority="39" rank="1"/>
  </conditionalFormatting>
  <conditionalFormatting sqref="I6">
    <cfRule type="top10" dxfId="727" priority="38" rank="1"/>
  </conditionalFormatting>
  <conditionalFormatting sqref="J6">
    <cfRule type="top10" dxfId="726" priority="37" rank="1"/>
  </conditionalFormatting>
  <conditionalFormatting sqref="E15">
    <cfRule type="top10" dxfId="725" priority="6" rank="1"/>
  </conditionalFormatting>
  <conditionalFormatting sqref="F15">
    <cfRule type="top10" dxfId="724" priority="5" rank="1"/>
  </conditionalFormatting>
  <conditionalFormatting sqref="G15">
    <cfRule type="top10" dxfId="723" priority="4" rank="1"/>
  </conditionalFormatting>
  <conditionalFormatting sqref="H15">
    <cfRule type="top10" dxfId="722" priority="3" rank="1"/>
  </conditionalFormatting>
  <conditionalFormatting sqref="I15">
    <cfRule type="top10" dxfId="721" priority="2" rank="1"/>
  </conditionalFormatting>
  <conditionalFormatting sqref="J15">
    <cfRule type="top10" dxfId="720" priority="1" rank="1"/>
  </conditionalFormatting>
  <hyperlinks>
    <hyperlink ref="Q1" location="'Georgia 2022'!A1" display="Back to Ranking" xr:uid="{3D756AB4-17C5-4E75-B7FC-C6C722F4D2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E5C669-D071-4053-B469-CD365990AC20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7CAC-3E0A-4C76-887E-427B9D4534AC}">
  <dimension ref="A1:Q7"/>
  <sheetViews>
    <sheetView workbookViewId="0">
      <selection activeCell="A4" sqref="A4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28</v>
      </c>
      <c r="B2" s="16" t="s">
        <v>32</v>
      </c>
      <c r="C2" s="17">
        <v>44611</v>
      </c>
      <c r="D2" s="18" t="s">
        <v>38</v>
      </c>
      <c r="E2" s="19">
        <v>189</v>
      </c>
      <c r="F2" s="19">
        <v>193</v>
      </c>
      <c r="G2" s="19">
        <v>190</v>
      </c>
      <c r="H2" s="19">
        <v>182</v>
      </c>
      <c r="I2" s="19"/>
      <c r="J2" s="19"/>
      <c r="K2" s="23">
        <v>4</v>
      </c>
      <c r="L2" s="23">
        <v>754</v>
      </c>
      <c r="M2" s="24">
        <v>188.5</v>
      </c>
      <c r="N2" s="25">
        <v>2</v>
      </c>
      <c r="O2" s="26">
        <v>190.5</v>
      </c>
    </row>
    <row r="3" spans="1:17" x14ac:dyDescent="0.3">
      <c r="A3" s="15" t="s">
        <v>28</v>
      </c>
      <c r="B3" s="16" t="s">
        <v>32</v>
      </c>
      <c r="C3" s="17">
        <v>44612</v>
      </c>
      <c r="D3" s="18" t="s">
        <v>39</v>
      </c>
      <c r="E3" s="19">
        <v>192</v>
      </c>
      <c r="F3" s="19">
        <v>187</v>
      </c>
      <c r="G3" s="19">
        <v>191</v>
      </c>
      <c r="H3" s="19">
        <v>196.001</v>
      </c>
      <c r="I3" s="19"/>
      <c r="J3" s="19"/>
      <c r="K3" s="23">
        <v>4</v>
      </c>
      <c r="L3" s="23">
        <v>766.00099999999998</v>
      </c>
      <c r="M3" s="24">
        <v>191.50024999999999</v>
      </c>
      <c r="N3" s="25">
        <v>4</v>
      </c>
      <c r="O3" s="26">
        <v>195.50024999999999</v>
      </c>
    </row>
    <row r="4" spans="1:17" x14ac:dyDescent="0.3">
      <c r="A4" s="15" t="s">
        <v>51</v>
      </c>
      <c r="B4" s="16" t="s">
        <v>32</v>
      </c>
      <c r="C4" s="17">
        <v>44730</v>
      </c>
      <c r="D4" s="18" t="s">
        <v>38</v>
      </c>
      <c r="E4" s="19">
        <v>198</v>
      </c>
      <c r="F4" s="19">
        <v>199</v>
      </c>
      <c r="G4" s="19">
        <v>189</v>
      </c>
      <c r="H4" s="19">
        <v>196</v>
      </c>
      <c r="I4" s="19">
        <v>196</v>
      </c>
      <c r="J4" s="19">
        <v>196</v>
      </c>
      <c r="K4" s="23">
        <v>6</v>
      </c>
      <c r="L4" s="23">
        <v>1174</v>
      </c>
      <c r="M4" s="24">
        <v>195.66666666666666</v>
      </c>
      <c r="N4" s="25">
        <v>4</v>
      </c>
      <c r="O4" s="26">
        <v>199.66666666666666</v>
      </c>
    </row>
    <row r="5" spans="1:17" x14ac:dyDescent="0.3">
      <c r="A5" s="15" t="s">
        <v>51</v>
      </c>
      <c r="B5" s="16" t="s">
        <v>32</v>
      </c>
      <c r="C5" s="17">
        <v>44731</v>
      </c>
      <c r="D5" s="18" t="s">
        <v>38</v>
      </c>
      <c r="E5" s="19">
        <v>191</v>
      </c>
      <c r="F5" s="19">
        <v>196</v>
      </c>
      <c r="G5" s="19">
        <v>195</v>
      </c>
      <c r="H5" s="19">
        <v>196.001</v>
      </c>
      <c r="I5" s="19"/>
      <c r="J5" s="19"/>
      <c r="K5" s="23">
        <v>4</v>
      </c>
      <c r="L5" s="23">
        <v>778.00099999999998</v>
      </c>
      <c r="M5" s="24">
        <v>194.50024999999999</v>
      </c>
      <c r="N5" s="25">
        <v>4</v>
      </c>
      <c r="O5" s="26">
        <v>198.50024999999999</v>
      </c>
    </row>
    <row r="7" spans="1:17" x14ac:dyDescent="0.3">
      <c r="K7" s="8">
        <f>SUM(K2:K6)</f>
        <v>18</v>
      </c>
      <c r="L7" s="8">
        <f>SUM(L2:L6)</f>
        <v>3472.0020000000004</v>
      </c>
      <c r="M7" s="7">
        <f>SUM(L7/K7)</f>
        <v>192.88900000000001</v>
      </c>
      <c r="N7" s="8">
        <f>SUM(N2:N6)</f>
        <v>14</v>
      </c>
      <c r="O7" s="13">
        <f>SUM(M7+N7)</f>
        <v>206.88900000000001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719" priority="12" rank="1"/>
  </conditionalFormatting>
  <conditionalFormatting sqref="F2">
    <cfRule type="top10" dxfId="718" priority="11" rank="1"/>
  </conditionalFormatting>
  <conditionalFormatting sqref="G2">
    <cfRule type="top10" dxfId="717" priority="10" rank="1"/>
  </conditionalFormatting>
  <conditionalFormatting sqref="H2">
    <cfRule type="top10" dxfId="716" priority="9" rank="1"/>
  </conditionalFormatting>
  <conditionalFormatting sqref="I2">
    <cfRule type="top10" dxfId="715" priority="8" rank="1"/>
  </conditionalFormatting>
  <conditionalFormatting sqref="J2">
    <cfRule type="top10" dxfId="714" priority="7" rank="1"/>
  </conditionalFormatting>
  <conditionalFormatting sqref="E4:E5">
    <cfRule type="top10" dxfId="713" priority="6" rank="1"/>
  </conditionalFormatting>
  <conditionalFormatting sqref="F4:F5">
    <cfRule type="top10" dxfId="712" priority="5" rank="1"/>
  </conditionalFormatting>
  <conditionalFormatting sqref="G4:G5">
    <cfRule type="top10" dxfId="711" priority="4" rank="1"/>
  </conditionalFormatting>
  <conditionalFormatting sqref="H4:H5">
    <cfRule type="top10" dxfId="710" priority="3" rank="1"/>
  </conditionalFormatting>
  <conditionalFormatting sqref="I4:I5">
    <cfRule type="top10" dxfId="709" priority="2" rank="1"/>
  </conditionalFormatting>
  <conditionalFormatting sqref="J4:J5">
    <cfRule type="top10" dxfId="708" priority="1" rank="1"/>
  </conditionalFormatting>
  <hyperlinks>
    <hyperlink ref="Q1" location="'Georgia 2022'!A1" display="Back to Ranking" xr:uid="{39A8B2B9-FA13-4C38-8068-4C0963151A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7ACC23-84A8-4193-AEE0-3B1FFEF560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24384-3A65-4DA0-B753-AE211232FFD2}"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64</v>
      </c>
      <c r="C2" s="17">
        <v>44696</v>
      </c>
      <c r="D2" s="18" t="s">
        <v>39</v>
      </c>
      <c r="E2" s="19">
        <v>195</v>
      </c>
      <c r="F2" s="19">
        <v>196</v>
      </c>
      <c r="G2" s="19">
        <v>197</v>
      </c>
      <c r="H2" s="19">
        <v>188</v>
      </c>
      <c r="I2" s="19">
        <v>192</v>
      </c>
      <c r="J2" s="19">
        <v>193</v>
      </c>
      <c r="K2" s="23">
        <v>6</v>
      </c>
      <c r="L2" s="23">
        <v>1161</v>
      </c>
      <c r="M2" s="24">
        <v>193.5</v>
      </c>
      <c r="N2" s="25">
        <v>4</v>
      </c>
      <c r="O2" s="26">
        <v>197.5</v>
      </c>
    </row>
    <row r="3" spans="1:17" x14ac:dyDescent="0.3">
      <c r="A3" s="15" t="s">
        <v>51</v>
      </c>
      <c r="B3" s="16" t="s">
        <v>64</v>
      </c>
      <c r="C3" s="17">
        <v>44730</v>
      </c>
      <c r="D3" s="18" t="s">
        <v>38</v>
      </c>
      <c r="E3" s="19">
        <v>193</v>
      </c>
      <c r="F3" s="19">
        <v>198</v>
      </c>
      <c r="G3" s="19">
        <v>197</v>
      </c>
      <c r="H3" s="19">
        <v>197</v>
      </c>
      <c r="I3" s="19">
        <v>195</v>
      </c>
      <c r="J3" s="19">
        <v>193</v>
      </c>
      <c r="K3" s="23">
        <v>6</v>
      </c>
      <c r="L3" s="23">
        <v>1173</v>
      </c>
      <c r="M3" s="24">
        <v>195.5</v>
      </c>
      <c r="N3" s="25">
        <v>4</v>
      </c>
      <c r="O3" s="26">
        <v>199.5</v>
      </c>
    </row>
    <row r="4" spans="1:17" x14ac:dyDescent="0.3">
      <c r="A4" s="15" t="s">
        <v>51</v>
      </c>
      <c r="B4" s="16" t="s">
        <v>64</v>
      </c>
      <c r="C4" s="17">
        <v>44758</v>
      </c>
      <c r="D4" s="18" t="s">
        <v>38</v>
      </c>
      <c r="E4" s="19">
        <v>192</v>
      </c>
      <c r="F4" s="19">
        <v>191</v>
      </c>
      <c r="G4" s="19">
        <v>197</v>
      </c>
      <c r="H4" s="19">
        <v>196</v>
      </c>
      <c r="I4" s="19">
        <v>195</v>
      </c>
      <c r="J4" s="19">
        <v>198</v>
      </c>
      <c r="K4" s="23">
        <v>6</v>
      </c>
      <c r="L4" s="23">
        <v>1169</v>
      </c>
      <c r="M4" s="24">
        <v>194.83333333333334</v>
      </c>
      <c r="N4" s="25">
        <v>4</v>
      </c>
      <c r="O4" s="26">
        <v>198.83333333333334</v>
      </c>
    </row>
    <row r="5" spans="1:17" x14ac:dyDescent="0.3">
      <c r="A5" s="15" t="s">
        <v>51</v>
      </c>
      <c r="B5" s="62" t="s">
        <v>64</v>
      </c>
      <c r="C5" s="17">
        <v>44793</v>
      </c>
      <c r="D5" s="18" t="s">
        <v>38</v>
      </c>
      <c r="E5" s="19">
        <v>193</v>
      </c>
      <c r="F5" s="19">
        <v>192</v>
      </c>
      <c r="G5" s="19">
        <v>193</v>
      </c>
      <c r="H5" s="19">
        <v>197</v>
      </c>
      <c r="I5" s="19"/>
      <c r="J5" s="19"/>
      <c r="K5" s="23">
        <v>4</v>
      </c>
      <c r="L5" s="23">
        <v>775</v>
      </c>
      <c r="M5" s="24">
        <v>193.75</v>
      </c>
      <c r="N5" s="25">
        <v>4</v>
      </c>
      <c r="O5" s="26">
        <v>197.75</v>
      </c>
    </row>
    <row r="6" spans="1:17" x14ac:dyDescent="0.3">
      <c r="A6" s="15" t="s">
        <v>74</v>
      </c>
      <c r="B6" s="16" t="s">
        <v>64</v>
      </c>
      <c r="C6" s="17">
        <v>44803</v>
      </c>
      <c r="D6" s="18" t="s">
        <v>39</v>
      </c>
      <c r="E6" s="19">
        <v>198</v>
      </c>
      <c r="F6" s="19">
        <v>194</v>
      </c>
      <c r="G6" s="19">
        <v>194</v>
      </c>
      <c r="H6" s="19"/>
      <c r="I6" s="19"/>
      <c r="J6" s="19"/>
      <c r="K6" s="23">
        <v>3</v>
      </c>
      <c r="L6" s="23">
        <v>586</v>
      </c>
      <c r="M6" s="24">
        <v>195.33333333333334</v>
      </c>
      <c r="N6" s="25">
        <v>2</v>
      </c>
      <c r="O6" s="26">
        <v>197.33333333333334</v>
      </c>
    </row>
    <row r="8" spans="1:17" x14ac:dyDescent="0.3">
      <c r="K8" s="8">
        <f>SUM(K2:K7)</f>
        <v>25</v>
      </c>
      <c r="L8" s="8">
        <f>SUM(L2:L7)</f>
        <v>4864</v>
      </c>
      <c r="M8" s="7">
        <f>SUM(L8/K8)</f>
        <v>194.56</v>
      </c>
      <c r="N8" s="8">
        <f>SUM(N2:N7)</f>
        <v>18</v>
      </c>
      <c r="O8" s="13">
        <f>SUM(M8+N8)</f>
        <v>212.56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707" priority="30" rank="1"/>
  </conditionalFormatting>
  <conditionalFormatting sqref="F2">
    <cfRule type="top10" dxfId="706" priority="29" rank="1"/>
  </conditionalFormatting>
  <conditionalFormatting sqref="G2">
    <cfRule type="top10" dxfId="705" priority="28" rank="1"/>
  </conditionalFormatting>
  <conditionalFormatting sqref="H2">
    <cfRule type="top10" dxfId="704" priority="27" rank="1"/>
  </conditionalFormatting>
  <conditionalFormatting sqref="I2">
    <cfRule type="top10" dxfId="703" priority="26" rank="1"/>
  </conditionalFormatting>
  <conditionalFormatting sqref="J2">
    <cfRule type="top10" dxfId="702" priority="25" rank="1"/>
  </conditionalFormatting>
  <conditionalFormatting sqref="E3">
    <cfRule type="top10" dxfId="701" priority="24" rank="1"/>
  </conditionalFormatting>
  <conditionalFormatting sqref="F3">
    <cfRule type="top10" dxfId="700" priority="23" rank="1"/>
  </conditionalFormatting>
  <conditionalFormatting sqref="G3">
    <cfRule type="top10" dxfId="699" priority="22" rank="1"/>
  </conditionalFormatting>
  <conditionalFormatting sqref="H3">
    <cfRule type="top10" dxfId="698" priority="21" rank="1"/>
  </conditionalFormatting>
  <conditionalFormatting sqref="I3">
    <cfRule type="top10" dxfId="697" priority="20" rank="1"/>
  </conditionalFormatting>
  <conditionalFormatting sqref="J3">
    <cfRule type="top10" dxfId="696" priority="19" rank="1"/>
  </conditionalFormatting>
  <conditionalFormatting sqref="E4">
    <cfRule type="top10" dxfId="695" priority="18" rank="1"/>
  </conditionalFormatting>
  <conditionalFormatting sqref="F4">
    <cfRule type="top10" dxfId="694" priority="17" rank="1"/>
  </conditionalFormatting>
  <conditionalFormatting sqref="G4">
    <cfRule type="top10" dxfId="693" priority="16" rank="1"/>
  </conditionalFormatting>
  <conditionalFormatting sqref="H4">
    <cfRule type="top10" dxfId="692" priority="15" rank="1"/>
  </conditionalFormatting>
  <conditionalFormatting sqref="I4">
    <cfRule type="top10" dxfId="691" priority="14" rank="1"/>
  </conditionalFormatting>
  <conditionalFormatting sqref="J4">
    <cfRule type="top10" dxfId="690" priority="13" rank="1"/>
  </conditionalFormatting>
  <conditionalFormatting sqref="E5">
    <cfRule type="top10" dxfId="689" priority="12" rank="1"/>
  </conditionalFormatting>
  <conditionalFormatting sqref="F5">
    <cfRule type="top10" dxfId="688" priority="11" rank="1"/>
  </conditionalFormatting>
  <conditionalFormatting sqref="G5">
    <cfRule type="top10" dxfId="687" priority="10" rank="1"/>
  </conditionalFormatting>
  <conditionalFormatting sqref="H5">
    <cfRule type="top10" dxfId="686" priority="9" rank="1"/>
  </conditionalFormatting>
  <conditionalFormatting sqref="I5">
    <cfRule type="top10" dxfId="685" priority="8" rank="1"/>
  </conditionalFormatting>
  <conditionalFormatting sqref="J5">
    <cfRule type="top10" dxfId="684" priority="7" rank="1"/>
  </conditionalFormatting>
  <conditionalFormatting sqref="E6">
    <cfRule type="top10" dxfId="683" priority="6" rank="1"/>
  </conditionalFormatting>
  <conditionalFormatting sqref="F6">
    <cfRule type="top10" dxfId="682" priority="5" rank="1"/>
  </conditionalFormatting>
  <conditionalFormatting sqref="G6">
    <cfRule type="top10" dxfId="681" priority="4" rank="1"/>
  </conditionalFormatting>
  <conditionalFormatting sqref="H6">
    <cfRule type="top10" dxfId="680" priority="3" rank="1"/>
  </conditionalFormatting>
  <conditionalFormatting sqref="I6">
    <cfRule type="top10" dxfId="679" priority="2" rank="1"/>
  </conditionalFormatting>
  <conditionalFormatting sqref="J6">
    <cfRule type="top10" dxfId="678" priority="1" rank="1"/>
  </conditionalFormatting>
  <hyperlinks>
    <hyperlink ref="Q1" location="'Georgia 2022'!A1" display="Back to Ranking" xr:uid="{21C6F93B-E2CF-4B29-BF94-A5F05CDE1C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88136D-CCAC-4FBC-81B4-2EAEB988C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E366-029F-49BA-B902-353980E1032A}"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28</v>
      </c>
      <c r="B2" s="16" t="s">
        <v>36</v>
      </c>
      <c r="C2" s="17">
        <v>44612</v>
      </c>
      <c r="D2" s="18" t="s">
        <v>39</v>
      </c>
      <c r="E2" s="19">
        <v>184</v>
      </c>
      <c r="F2" s="19">
        <v>184</v>
      </c>
      <c r="G2" s="19">
        <v>180</v>
      </c>
      <c r="H2" s="19">
        <v>184</v>
      </c>
      <c r="I2" s="19"/>
      <c r="J2" s="19"/>
      <c r="K2" s="23">
        <v>4</v>
      </c>
      <c r="L2" s="23">
        <v>732</v>
      </c>
      <c r="M2" s="24">
        <v>183</v>
      </c>
      <c r="N2" s="25">
        <v>2</v>
      </c>
      <c r="O2" s="26">
        <v>185</v>
      </c>
    </row>
    <row r="4" spans="1:17" x14ac:dyDescent="0.3">
      <c r="K4" s="8">
        <f>SUM(K2:K3)</f>
        <v>4</v>
      </c>
      <c r="L4" s="8">
        <f>SUM(L2:L3)</f>
        <v>732</v>
      </c>
      <c r="M4" s="7">
        <f>SUM(L4/K4)</f>
        <v>183</v>
      </c>
      <c r="N4" s="8">
        <f>SUM(N2:N3)</f>
        <v>2</v>
      </c>
      <c r="O4" s="13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2'!A1" display="Back to Ranking" xr:uid="{92F02259-2D9F-4260-9059-88F61303FE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A2EF7C-1F63-4FAE-80F6-F1BC63C711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BABCB-0B9E-4680-82C0-0B2382CA0DFD}">
  <dimension ref="A1:Q1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67</v>
      </c>
      <c r="C2" s="17">
        <v>44731</v>
      </c>
      <c r="D2" s="18" t="s">
        <v>38</v>
      </c>
      <c r="E2" s="19">
        <v>186</v>
      </c>
      <c r="F2" s="19">
        <v>186</v>
      </c>
      <c r="G2" s="19">
        <v>191</v>
      </c>
      <c r="H2" s="19">
        <v>194</v>
      </c>
      <c r="I2" s="19"/>
      <c r="J2" s="19"/>
      <c r="K2" s="23">
        <v>4</v>
      </c>
      <c r="L2" s="23">
        <v>757</v>
      </c>
      <c r="M2" s="24">
        <v>189.25</v>
      </c>
      <c r="N2" s="25">
        <v>2</v>
      </c>
      <c r="O2" s="26">
        <v>191.25</v>
      </c>
    </row>
    <row r="4" spans="1:17" x14ac:dyDescent="0.3">
      <c r="K4" s="8">
        <f>SUM(K2:K3)</f>
        <v>4</v>
      </c>
      <c r="L4" s="8">
        <f>SUM(L2:L3)</f>
        <v>757</v>
      </c>
      <c r="M4" s="7">
        <f>SUM(L4/K4)</f>
        <v>189.25</v>
      </c>
      <c r="N4" s="8">
        <f>SUM(N2:N3)</f>
        <v>2</v>
      </c>
      <c r="O4" s="13">
        <f>SUM(M4+N4)</f>
        <v>191.25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5" t="s">
        <v>57</v>
      </c>
      <c r="B12" s="16" t="s">
        <v>67</v>
      </c>
      <c r="C12" s="17">
        <v>44754</v>
      </c>
      <c r="D12" s="18" t="s">
        <v>38</v>
      </c>
      <c r="E12" s="19">
        <v>185</v>
      </c>
      <c r="F12" s="19">
        <v>192</v>
      </c>
      <c r="G12" s="19">
        <v>184</v>
      </c>
      <c r="H12" s="19"/>
      <c r="I12" s="19"/>
      <c r="J12" s="19"/>
      <c r="K12" s="23">
        <v>3</v>
      </c>
      <c r="L12" s="23">
        <v>561</v>
      </c>
      <c r="M12" s="24">
        <v>187</v>
      </c>
      <c r="N12" s="25">
        <v>9</v>
      </c>
      <c r="O12" s="26">
        <v>196</v>
      </c>
    </row>
    <row r="14" spans="1:17" x14ac:dyDescent="0.3">
      <c r="K14" s="8">
        <f>SUM(K12:K13)</f>
        <v>3</v>
      </c>
      <c r="L14" s="8">
        <f>SUM(L12:L13)</f>
        <v>561</v>
      </c>
      <c r="M14" s="7">
        <f>SUM(L14/K14)</f>
        <v>187</v>
      </c>
      <c r="N14" s="8">
        <f>SUM(N12:N13)</f>
        <v>9</v>
      </c>
      <c r="O14" s="13">
        <f>SUM(M14+N14)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12:C12 E12:J12" name="Range1_4_1_1_1_2_1"/>
    <protectedRange algorithmName="SHA-512" hashValue="ON39YdpmFHfN9f47KpiRvqrKx0V9+erV1CNkpWzYhW/Qyc6aT8rEyCrvauWSYGZK2ia3o7vd3akF07acHAFpOA==" saltValue="yVW9XmDwTqEnmpSGai0KYg==" spinCount="100000" sqref="D12" name="Range1_1_4_1_1_1_2"/>
  </protectedRanges>
  <conditionalFormatting sqref="E2">
    <cfRule type="top10" dxfId="1451" priority="13" rank="1"/>
  </conditionalFormatting>
  <conditionalFormatting sqref="F2">
    <cfRule type="top10" dxfId="1450" priority="14" rank="1"/>
  </conditionalFormatting>
  <conditionalFormatting sqref="G2">
    <cfRule type="top10" dxfId="1449" priority="15" rank="1"/>
  </conditionalFormatting>
  <conditionalFormatting sqref="H2">
    <cfRule type="top10" dxfId="1448" priority="16" rank="1"/>
  </conditionalFormatting>
  <conditionalFormatting sqref="I2">
    <cfRule type="top10" dxfId="1447" priority="17" rank="1"/>
  </conditionalFormatting>
  <conditionalFormatting sqref="J2">
    <cfRule type="top10" dxfId="1446" priority="18" rank="1"/>
  </conditionalFormatting>
  <conditionalFormatting sqref="E12">
    <cfRule type="top10" dxfId="1445" priority="6" rank="1"/>
  </conditionalFormatting>
  <conditionalFormatting sqref="F12">
    <cfRule type="top10" dxfId="1444" priority="5" rank="1"/>
  </conditionalFormatting>
  <conditionalFormatting sqref="G12">
    <cfRule type="top10" dxfId="1443" priority="4" rank="1"/>
  </conditionalFormatting>
  <conditionalFormatting sqref="H12">
    <cfRule type="top10" dxfId="1442" priority="3" rank="1"/>
  </conditionalFormatting>
  <conditionalFormatting sqref="I12">
    <cfRule type="top10" dxfId="1441" priority="2" rank="1"/>
  </conditionalFormatting>
  <conditionalFormatting sqref="J12">
    <cfRule type="top10" dxfId="1440" priority="1" rank="1"/>
  </conditionalFormatting>
  <hyperlinks>
    <hyperlink ref="Q1" location="'Georgia 2022'!A1" display="Back to Ranking" xr:uid="{8AB90F01-036A-4FFD-B835-DE1146CD0A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054CFF-F0E2-4299-9201-FD0D5A895567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DFA6-8D7B-4C35-91C5-A87BB4A39C11}">
  <dimension ref="A1:Q33"/>
  <sheetViews>
    <sheetView topLeftCell="A18" workbookViewId="0">
      <selection activeCell="A31" sqref="A31:O3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52</v>
      </c>
      <c r="C2" s="17">
        <v>44639</v>
      </c>
      <c r="D2" s="18" t="s">
        <v>38</v>
      </c>
      <c r="E2" s="19">
        <v>194</v>
      </c>
      <c r="F2" s="19">
        <v>187</v>
      </c>
      <c r="G2" s="19">
        <v>193</v>
      </c>
      <c r="H2" s="19">
        <v>195</v>
      </c>
      <c r="I2" s="19"/>
      <c r="J2" s="19"/>
      <c r="K2" s="23">
        <v>4</v>
      </c>
      <c r="L2" s="23">
        <v>769</v>
      </c>
      <c r="M2" s="24">
        <v>192.25</v>
      </c>
      <c r="N2" s="25">
        <v>3</v>
      </c>
      <c r="O2" s="26">
        <v>195.25</v>
      </c>
    </row>
    <row r="3" spans="1:17" x14ac:dyDescent="0.3">
      <c r="A3" s="15" t="s">
        <v>51</v>
      </c>
      <c r="B3" s="16" t="s">
        <v>52</v>
      </c>
      <c r="C3" s="17">
        <v>44640</v>
      </c>
      <c r="D3" s="18" t="s">
        <v>39</v>
      </c>
      <c r="E3" s="19">
        <v>193</v>
      </c>
      <c r="F3" s="19">
        <v>197</v>
      </c>
      <c r="G3" s="19">
        <v>194</v>
      </c>
      <c r="H3" s="19">
        <v>192</v>
      </c>
      <c r="I3" s="19"/>
      <c r="J3" s="19"/>
      <c r="K3" s="23">
        <v>4</v>
      </c>
      <c r="L3" s="23">
        <v>776</v>
      </c>
      <c r="M3" s="24">
        <v>194</v>
      </c>
      <c r="N3" s="25">
        <v>6</v>
      </c>
      <c r="O3" s="26">
        <v>200</v>
      </c>
    </row>
    <row r="4" spans="1:17" x14ac:dyDescent="0.3">
      <c r="A4" s="15" t="s">
        <v>51</v>
      </c>
      <c r="B4" s="16" t="s">
        <v>52</v>
      </c>
      <c r="C4" s="17">
        <v>44677</v>
      </c>
      <c r="D4" s="18" t="s">
        <v>39</v>
      </c>
      <c r="E4" s="19">
        <v>196</v>
      </c>
      <c r="F4" s="19">
        <v>196</v>
      </c>
      <c r="G4" s="19">
        <v>193</v>
      </c>
      <c r="H4" s="19"/>
      <c r="I4" s="19"/>
      <c r="J4" s="19"/>
      <c r="K4" s="23">
        <v>3</v>
      </c>
      <c r="L4" s="23">
        <v>585</v>
      </c>
      <c r="M4" s="24">
        <v>195</v>
      </c>
      <c r="N4" s="25">
        <v>4</v>
      </c>
      <c r="O4" s="26">
        <v>199</v>
      </c>
    </row>
    <row r="5" spans="1:17" x14ac:dyDescent="0.3">
      <c r="A5" s="15" t="s">
        <v>51</v>
      </c>
      <c r="B5" s="16" t="s">
        <v>52</v>
      </c>
      <c r="C5" s="17">
        <v>44695</v>
      </c>
      <c r="D5" s="18" t="s">
        <v>38</v>
      </c>
      <c r="E5" s="19">
        <v>197.001</v>
      </c>
      <c r="F5" s="19">
        <v>197</v>
      </c>
      <c r="G5" s="19">
        <v>197</v>
      </c>
      <c r="H5" s="19">
        <v>193</v>
      </c>
      <c r="I5" s="19"/>
      <c r="J5" s="19"/>
      <c r="K5" s="23">
        <v>4</v>
      </c>
      <c r="L5" s="23">
        <v>784.00099999999998</v>
      </c>
      <c r="M5" s="24">
        <v>196.00024999999999</v>
      </c>
      <c r="N5" s="25">
        <v>3</v>
      </c>
      <c r="O5" s="26">
        <v>199.00024999999999</v>
      </c>
    </row>
    <row r="6" spans="1:17" x14ac:dyDescent="0.3">
      <c r="A6" s="15" t="s">
        <v>51</v>
      </c>
      <c r="B6" s="16" t="s">
        <v>52</v>
      </c>
      <c r="C6" s="17">
        <v>44712</v>
      </c>
      <c r="D6" s="18" t="s">
        <v>39</v>
      </c>
      <c r="E6" s="19">
        <v>197</v>
      </c>
      <c r="F6" s="19">
        <v>197</v>
      </c>
      <c r="G6" s="19">
        <v>197</v>
      </c>
      <c r="H6" s="19"/>
      <c r="I6" s="19"/>
      <c r="J6" s="19"/>
      <c r="K6" s="23">
        <v>3</v>
      </c>
      <c r="L6" s="23">
        <v>591</v>
      </c>
      <c r="M6" s="24">
        <v>197</v>
      </c>
      <c r="N6" s="25">
        <v>6</v>
      </c>
      <c r="O6" s="26">
        <v>203</v>
      </c>
    </row>
    <row r="7" spans="1:17" x14ac:dyDescent="0.3">
      <c r="A7" s="51" t="s">
        <v>51</v>
      </c>
      <c r="B7" s="52" t="s">
        <v>52</v>
      </c>
      <c r="C7" s="53">
        <v>44726</v>
      </c>
      <c r="D7" s="54" t="s">
        <v>38</v>
      </c>
      <c r="E7" s="55">
        <v>195</v>
      </c>
      <c r="F7" s="55">
        <v>195</v>
      </c>
      <c r="G7" s="55">
        <v>197</v>
      </c>
      <c r="H7" s="55"/>
      <c r="I7" s="55"/>
      <c r="J7" s="55"/>
      <c r="K7" s="56">
        <v>3</v>
      </c>
      <c r="L7" s="56">
        <v>587</v>
      </c>
      <c r="M7" s="57">
        <v>195.66666666666666</v>
      </c>
      <c r="N7" s="58">
        <v>6</v>
      </c>
      <c r="O7" s="59">
        <v>201.66666666666666</v>
      </c>
    </row>
    <row r="8" spans="1:17" x14ac:dyDescent="0.3">
      <c r="A8" s="15" t="s">
        <v>51</v>
      </c>
      <c r="B8" s="16" t="s">
        <v>52</v>
      </c>
      <c r="C8" s="17">
        <v>44730</v>
      </c>
      <c r="D8" s="18" t="s">
        <v>38</v>
      </c>
      <c r="E8" s="19">
        <v>195</v>
      </c>
      <c r="F8" s="19">
        <v>198</v>
      </c>
      <c r="G8" s="19">
        <v>194</v>
      </c>
      <c r="H8" s="19">
        <v>193</v>
      </c>
      <c r="I8" s="19">
        <v>188</v>
      </c>
      <c r="J8" s="19">
        <v>192</v>
      </c>
      <c r="K8" s="23">
        <v>6</v>
      </c>
      <c r="L8" s="23">
        <v>1160</v>
      </c>
      <c r="M8" s="24">
        <v>193.33333333333334</v>
      </c>
      <c r="N8" s="25">
        <v>4</v>
      </c>
      <c r="O8" s="26">
        <v>197.33333333333334</v>
      </c>
    </row>
    <row r="9" spans="1:17" x14ac:dyDescent="0.3">
      <c r="A9" s="15" t="s">
        <v>51</v>
      </c>
      <c r="B9" s="16" t="s">
        <v>52</v>
      </c>
      <c r="C9" s="17">
        <v>44731</v>
      </c>
      <c r="D9" s="18" t="s">
        <v>38</v>
      </c>
      <c r="E9" s="19">
        <v>195</v>
      </c>
      <c r="F9" s="19">
        <v>195</v>
      </c>
      <c r="G9" s="19">
        <v>196</v>
      </c>
      <c r="H9" s="19">
        <v>194</v>
      </c>
      <c r="I9" s="19"/>
      <c r="J9" s="19"/>
      <c r="K9" s="23">
        <v>4</v>
      </c>
      <c r="L9" s="23">
        <v>780</v>
      </c>
      <c r="M9" s="24">
        <v>195</v>
      </c>
      <c r="N9" s="25">
        <v>5</v>
      </c>
      <c r="O9" s="26">
        <v>200</v>
      </c>
    </row>
    <row r="10" spans="1:17" x14ac:dyDescent="0.3">
      <c r="A10" s="15" t="s">
        <v>51</v>
      </c>
      <c r="B10" s="16" t="s">
        <v>52</v>
      </c>
      <c r="C10" s="17">
        <v>44740</v>
      </c>
      <c r="D10" s="18" t="s">
        <v>39</v>
      </c>
      <c r="E10" s="19">
        <v>197.00200000000001</v>
      </c>
      <c r="F10" s="19">
        <v>193</v>
      </c>
      <c r="G10" s="19">
        <v>197</v>
      </c>
      <c r="H10" s="19"/>
      <c r="I10" s="19"/>
      <c r="J10" s="19"/>
      <c r="K10" s="23">
        <v>3</v>
      </c>
      <c r="L10" s="23">
        <v>587.00199999999995</v>
      </c>
      <c r="M10" s="24">
        <v>195.66733333333332</v>
      </c>
      <c r="N10" s="25">
        <v>7</v>
      </c>
      <c r="O10" s="26">
        <v>202.66733333333332</v>
      </c>
    </row>
    <row r="11" spans="1:17" x14ac:dyDescent="0.3">
      <c r="A11" s="15" t="s">
        <v>51</v>
      </c>
      <c r="B11" s="16" t="s">
        <v>52</v>
      </c>
      <c r="C11" s="17">
        <v>44758</v>
      </c>
      <c r="D11" s="18" t="s">
        <v>38</v>
      </c>
      <c r="E11" s="19">
        <v>197</v>
      </c>
      <c r="F11" s="19">
        <v>193</v>
      </c>
      <c r="G11" s="19">
        <v>198</v>
      </c>
      <c r="H11" s="19">
        <v>198</v>
      </c>
      <c r="I11" s="19">
        <v>198</v>
      </c>
      <c r="J11" s="19">
        <v>198</v>
      </c>
      <c r="K11" s="23">
        <v>6</v>
      </c>
      <c r="L11" s="23">
        <v>1182</v>
      </c>
      <c r="M11" s="24">
        <v>197</v>
      </c>
      <c r="N11" s="25">
        <v>12</v>
      </c>
      <c r="O11" s="26">
        <v>209</v>
      </c>
    </row>
    <row r="12" spans="1:17" x14ac:dyDescent="0.3">
      <c r="A12" s="15" t="s">
        <v>51</v>
      </c>
      <c r="B12" s="16" t="s">
        <v>52</v>
      </c>
      <c r="C12" s="17">
        <v>44759</v>
      </c>
      <c r="D12" s="18" t="s">
        <v>39</v>
      </c>
      <c r="E12" s="19">
        <v>194</v>
      </c>
      <c r="F12" s="19">
        <v>192</v>
      </c>
      <c r="G12" s="19">
        <v>195</v>
      </c>
      <c r="H12" s="19">
        <v>197</v>
      </c>
      <c r="I12" s="19"/>
      <c r="J12" s="19"/>
      <c r="K12" s="23">
        <v>4</v>
      </c>
      <c r="L12" s="23">
        <v>778</v>
      </c>
      <c r="M12" s="24">
        <v>194.5</v>
      </c>
      <c r="N12" s="25">
        <v>3</v>
      </c>
      <c r="O12" s="26">
        <v>197.5</v>
      </c>
    </row>
    <row r="13" spans="1:17" x14ac:dyDescent="0.3">
      <c r="A13" s="15" t="s">
        <v>51</v>
      </c>
      <c r="B13" s="16" t="s">
        <v>52</v>
      </c>
      <c r="C13" s="17">
        <v>44768</v>
      </c>
      <c r="D13" s="18" t="s">
        <v>39</v>
      </c>
      <c r="E13" s="19">
        <v>198</v>
      </c>
      <c r="F13" s="19">
        <v>199</v>
      </c>
      <c r="G13" s="19">
        <v>199</v>
      </c>
      <c r="H13" s="19"/>
      <c r="I13" s="19"/>
      <c r="J13" s="19"/>
      <c r="K13" s="23">
        <v>3</v>
      </c>
      <c r="L13" s="23">
        <v>596</v>
      </c>
      <c r="M13" s="24">
        <v>198.66666666666666</v>
      </c>
      <c r="N13" s="25">
        <v>11</v>
      </c>
      <c r="O13" s="26">
        <v>209.66666666666666</v>
      </c>
    </row>
    <row r="14" spans="1:17" x14ac:dyDescent="0.3">
      <c r="A14" s="15" t="s">
        <v>51</v>
      </c>
      <c r="B14" s="16" t="s">
        <v>52</v>
      </c>
      <c r="C14" s="17">
        <v>44782</v>
      </c>
      <c r="D14" s="18" t="s">
        <v>38</v>
      </c>
      <c r="E14" s="19">
        <v>198</v>
      </c>
      <c r="F14" s="19">
        <v>194</v>
      </c>
      <c r="G14" s="19">
        <v>195</v>
      </c>
      <c r="H14" s="19"/>
      <c r="I14" s="19"/>
      <c r="J14" s="19"/>
      <c r="K14" s="23">
        <v>3</v>
      </c>
      <c r="L14" s="23">
        <v>587</v>
      </c>
      <c r="M14" s="24">
        <v>195.66666666666666</v>
      </c>
      <c r="N14" s="25">
        <v>2</v>
      </c>
      <c r="O14" s="26">
        <v>197.66666666666666</v>
      </c>
    </row>
    <row r="15" spans="1:17" x14ac:dyDescent="0.3">
      <c r="A15" s="15" t="s">
        <v>78</v>
      </c>
      <c r="B15" s="16" t="s">
        <v>52</v>
      </c>
      <c r="C15" s="17">
        <v>44821</v>
      </c>
      <c r="D15" s="18" t="s">
        <v>38</v>
      </c>
      <c r="E15" s="19">
        <v>195</v>
      </c>
      <c r="F15" s="19">
        <v>196</v>
      </c>
      <c r="G15" s="19">
        <v>195</v>
      </c>
      <c r="H15" s="19">
        <v>192</v>
      </c>
      <c r="I15" s="19"/>
      <c r="J15" s="19"/>
      <c r="K15" s="23">
        <v>4</v>
      </c>
      <c r="L15" s="23">
        <v>778</v>
      </c>
      <c r="M15" s="24">
        <v>194.5</v>
      </c>
      <c r="N15" s="25">
        <v>3</v>
      </c>
      <c r="O15" s="26">
        <v>197.5</v>
      </c>
    </row>
    <row r="16" spans="1:17" x14ac:dyDescent="0.3">
      <c r="A16" s="15" t="s">
        <v>78</v>
      </c>
      <c r="B16" s="16" t="s">
        <v>52</v>
      </c>
      <c r="C16" s="17">
        <v>44822</v>
      </c>
      <c r="D16" s="18" t="s">
        <v>39</v>
      </c>
      <c r="E16" s="19">
        <v>195</v>
      </c>
      <c r="F16" s="19">
        <v>193</v>
      </c>
      <c r="G16" s="19">
        <v>199.00200000000001</v>
      </c>
      <c r="H16" s="19">
        <v>192</v>
      </c>
      <c r="I16" s="19"/>
      <c r="J16" s="19"/>
      <c r="K16" s="23">
        <v>4</v>
      </c>
      <c r="L16" s="23">
        <v>779.00199999999995</v>
      </c>
      <c r="M16" s="24">
        <v>194.75049999999999</v>
      </c>
      <c r="N16" s="25">
        <v>9</v>
      </c>
      <c r="O16" s="26">
        <v>203.75049999999999</v>
      </c>
    </row>
    <row r="18" spans="1:15" x14ac:dyDescent="0.3">
      <c r="K18" s="8">
        <f>SUM(K2:K17)</f>
        <v>58</v>
      </c>
      <c r="L18" s="8">
        <f>SUM(L2:L17)</f>
        <v>11319.005000000001</v>
      </c>
      <c r="M18" s="7">
        <f>SUM(L18/K18)</f>
        <v>195.15525862068966</v>
      </c>
      <c r="N18" s="8">
        <f>SUM(N2:N17)</f>
        <v>84</v>
      </c>
      <c r="O18" s="13">
        <f>SUM(M18+N18)</f>
        <v>279.15525862068966</v>
      </c>
    </row>
    <row r="25" spans="1:15" ht="28.8" x14ac:dyDescent="0.3">
      <c r="A25" s="1" t="s">
        <v>1</v>
      </c>
      <c r="B25" s="2" t="s">
        <v>2</v>
      </c>
      <c r="C25" s="2" t="s">
        <v>3</v>
      </c>
      <c r="D25" s="3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3" t="s">
        <v>12</v>
      </c>
      <c r="M25" s="5" t="s">
        <v>13</v>
      </c>
      <c r="N25" s="2" t="s">
        <v>14</v>
      </c>
      <c r="O25" s="6" t="s">
        <v>15</v>
      </c>
    </row>
    <row r="26" spans="1:15" x14ac:dyDescent="0.3">
      <c r="A26" s="15" t="s">
        <v>57</v>
      </c>
      <c r="B26" s="16" t="s">
        <v>52</v>
      </c>
      <c r="C26" s="17">
        <v>44696</v>
      </c>
      <c r="D26" s="18" t="s">
        <v>39</v>
      </c>
      <c r="E26" s="19">
        <v>196</v>
      </c>
      <c r="F26" s="19">
        <v>194</v>
      </c>
      <c r="G26" s="19">
        <v>197</v>
      </c>
      <c r="H26" s="19">
        <v>197</v>
      </c>
      <c r="I26" s="19">
        <v>194</v>
      </c>
      <c r="J26" s="19">
        <v>196</v>
      </c>
      <c r="K26" s="23">
        <v>6</v>
      </c>
      <c r="L26" s="23">
        <v>1174</v>
      </c>
      <c r="M26" s="24">
        <v>195.66666666666666</v>
      </c>
      <c r="N26" s="25">
        <v>34</v>
      </c>
      <c r="O26" s="26">
        <v>229.66666666666666</v>
      </c>
    </row>
    <row r="27" spans="1:15" x14ac:dyDescent="0.3">
      <c r="A27" s="15" t="s">
        <v>57</v>
      </c>
      <c r="B27" s="16" t="s">
        <v>52</v>
      </c>
      <c r="C27" s="17">
        <v>44758</v>
      </c>
      <c r="D27" s="18" t="s">
        <v>38</v>
      </c>
      <c r="E27" s="19">
        <v>189</v>
      </c>
      <c r="F27" s="19">
        <v>196</v>
      </c>
      <c r="G27" s="19">
        <v>194</v>
      </c>
      <c r="H27" s="19">
        <v>190</v>
      </c>
      <c r="I27" s="19">
        <v>192</v>
      </c>
      <c r="J27" s="19">
        <v>195</v>
      </c>
      <c r="K27" s="23">
        <v>6</v>
      </c>
      <c r="L27" s="23">
        <v>1156</v>
      </c>
      <c r="M27" s="24">
        <v>192.66666666666666</v>
      </c>
      <c r="N27" s="25">
        <v>16</v>
      </c>
      <c r="O27" s="26">
        <v>208.66666666666666</v>
      </c>
    </row>
    <row r="28" spans="1:15" x14ac:dyDescent="0.3">
      <c r="A28" s="15" t="s">
        <v>57</v>
      </c>
      <c r="B28" s="62" t="s">
        <v>52</v>
      </c>
      <c r="C28" s="17">
        <v>44793</v>
      </c>
      <c r="D28" s="18" t="s">
        <v>38</v>
      </c>
      <c r="E28" s="19">
        <v>198</v>
      </c>
      <c r="F28" s="19">
        <v>196</v>
      </c>
      <c r="G28" s="19">
        <v>193</v>
      </c>
      <c r="H28" s="19">
        <v>197</v>
      </c>
      <c r="I28" s="19"/>
      <c r="J28" s="19"/>
      <c r="K28" s="23">
        <v>4</v>
      </c>
      <c r="L28" s="23">
        <v>784</v>
      </c>
      <c r="M28" s="24">
        <v>196</v>
      </c>
      <c r="N28" s="25">
        <v>13</v>
      </c>
      <c r="O28" s="26">
        <v>209</v>
      </c>
    </row>
    <row r="29" spans="1:15" x14ac:dyDescent="0.3">
      <c r="A29" s="15" t="s">
        <v>57</v>
      </c>
      <c r="B29" s="62" t="s">
        <v>52</v>
      </c>
      <c r="C29" s="17">
        <v>44794</v>
      </c>
      <c r="D29" s="18" t="s">
        <v>39</v>
      </c>
      <c r="E29" s="19">
        <v>191</v>
      </c>
      <c r="F29" s="19">
        <v>194</v>
      </c>
      <c r="G29" s="19">
        <v>194</v>
      </c>
      <c r="H29" s="19">
        <v>192</v>
      </c>
      <c r="I29" s="19"/>
      <c r="J29" s="19"/>
      <c r="K29" s="23">
        <v>4</v>
      </c>
      <c r="L29" s="23">
        <v>771</v>
      </c>
      <c r="M29" s="24">
        <v>192.75</v>
      </c>
      <c r="N29" s="25">
        <v>13</v>
      </c>
      <c r="O29" s="26">
        <v>205.75</v>
      </c>
    </row>
    <row r="30" spans="1:15" x14ac:dyDescent="0.3">
      <c r="A30" s="15" t="s">
        <v>57</v>
      </c>
      <c r="B30" s="16" t="s">
        <v>52</v>
      </c>
      <c r="C30" s="17">
        <v>44884</v>
      </c>
      <c r="D30" s="18" t="s">
        <v>38</v>
      </c>
      <c r="E30" s="19">
        <v>195</v>
      </c>
      <c r="F30" s="19">
        <v>190</v>
      </c>
      <c r="G30" s="19">
        <v>192</v>
      </c>
      <c r="H30" s="19">
        <v>194.001</v>
      </c>
      <c r="I30" s="19"/>
      <c r="J30" s="19"/>
      <c r="K30" s="23">
        <v>4</v>
      </c>
      <c r="L30" s="23">
        <v>771.00099999999998</v>
      </c>
      <c r="M30" s="24">
        <v>192.75024999999999</v>
      </c>
      <c r="N30" s="25">
        <v>11</v>
      </c>
      <c r="O30" s="26">
        <v>203.75024999999999</v>
      </c>
    </row>
    <row r="31" spans="1:15" x14ac:dyDescent="0.3">
      <c r="A31" s="15" t="s">
        <v>57</v>
      </c>
      <c r="B31" s="16" t="s">
        <v>52</v>
      </c>
      <c r="C31" s="17">
        <v>44885</v>
      </c>
      <c r="D31" s="18" t="s">
        <v>39</v>
      </c>
      <c r="E31" s="19">
        <v>194</v>
      </c>
      <c r="F31" s="19">
        <v>195</v>
      </c>
      <c r="G31" s="19">
        <v>194</v>
      </c>
      <c r="H31" s="19">
        <v>198</v>
      </c>
      <c r="I31" s="19"/>
      <c r="J31" s="19"/>
      <c r="K31" s="23">
        <v>4</v>
      </c>
      <c r="L31" s="23">
        <v>781</v>
      </c>
      <c r="M31" s="24">
        <v>195.25</v>
      </c>
      <c r="N31" s="25">
        <v>5</v>
      </c>
      <c r="O31" s="26">
        <v>200.25</v>
      </c>
    </row>
    <row r="33" spans="11:15" x14ac:dyDescent="0.3">
      <c r="K33" s="8">
        <f>SUM(K26:K32)</f>
        <v>28</v>
      </c>
      <c r="L33" s="8">
        <f>SUM(L26:L32)</f>
        <v>5437.0010000000002</v>
      </c>
      <c r="M33" s="7">
        <f>SUM(L33/K33)</f>
        <v>194.17860714285715</v>
      </c>
      <c r="N33" s="8">
        <f>SUM(N26:N32)</f>
        <v>92</v>
      </c>
      <c r="O33" s="13">
        <f>SUM(M33+N33)</f>
        <v>286.17860714285712</v>
      </c>
    </row>
  </sheetData>
  <protectedRanges>
    <protectedRange algorithmName="SHA-512" hashValue="ON39YdpmFHfN9f47KpiRvqrKx0V9+erV1CNkpWzYhW/Qyc6aT8rEyCrvauWSYGZK2ia3o7vd3akF07acHAFpOA==" saltValue="yVW9XmDwTqEnmpSGai0KYg==" spinCount="100000" sqref="B1 B25" name="Range1_2"/>
    <protectedRange algorithmName="SHA-512" hashValue="ON39YdpmFHfN9f47KpiRvqrKx0V9+erV1CNkpWzYhW/Qyc6aT8rEyCrvauWSYGZK2ia3o7vd3akF07acHAFpOA==" saltValue="yVW9XmDwTqEnmpSGai0KYg==" spinCount="100000" sqref="B26:C26 E26:J26" name="Range1_4_1_1_1_11_1"/>
    <protectedRange algorithmName="SHA-512" hashValue="ON39YdpmFHfN9f47KpiRvqrKx0V9+erV1CNkpWzYhW/Qyc6aT8rEyCrvauWSYGZK2ia3o7vd3akF07acHAFpOA==" saltValue="yVW9XmDwTqEnmpSGai0KYg==" spinCount="100000" sqref="D26" name="Range1_1_4_1_1_7_1"/>
    <protectedRange algorithmName="SHA-512" hashValue="ON39YdpmFHfN9f47KpiRvqrKx0V9+erV1CNkpWzYhW/Qyc6aT8rEyCrvauWSYGZK2ia3o7vd3akF07acHAFpOA==" saltValue="yVW9XmDwTqEnmpSGai0KYg==" spinCount="100000" sqref="B27:C27 E27:J27" name="Range1_4_1_1_1_1"/>
    <protectedRange algorithmName="SHA-512" hashValue="ON39YdpmFHfN9f47KpiRvqrKx0V9+erV1CNkpWzYhW/Qyc6aT8rEyCrvauWSYGZK2ia3o7vd3akF07acHAFpOA==" saltValue="yVW9XmDwTqEnmpSGai0KYg==" spinCount="100000" sqref="D27" name="Range1_1_4_1_1"/>
    <protectedRange algorithmName="SHA-512" hashValue="ON39YdpmFHfN9f47KpiRvqrKx0V9+erV1CNkpWzYhW/Qyc6aT8rEyCrvauWSYGZK2ia3o7vd3akF07acHAFpOA==" saltValue="yVW9XmDwTqEnmpSGai0KYg==" spinCount="100000" sqref="B28:C28 E28:J28" name="Range1_4_1_1_1"/>
    <protectedRange algorithmName="SHA-512" hashValue="ON39YdpmFHfN9f47KpiRvqrKx0V9+erV1CNkpWzYhW/Qyc6aT8rEyCrvauWSYGZK2ia3o7vd3akF07acHAFpOA==" saltValue="yVW9XmDwTqEnmpSGai0KYg==" spinCount="100000" sqref="D28" name="Range1_1_4_1_1_1"/>
    <protectedRange algorithmName="SHA-512" hashValue="ON39YdpmFHfN9f47KpiRvqrKx0V9+erV1CNkpWzYhW/Qyc6aT8rEyCrvauWSYGZK2ia3o7vd3akF07acHAFpOA==" saltValue="yVW9XmDwTqEnmpSGai0KYg==" spinCount="100000" sqref="B29:C29 E29:J29" name="Range1_4_1_1_1_2"/>
    <protectedRange algorithmName="SHA-512" hashValue="ON39YdpmFHfN9f47KpiRvqrKx0V9+erV1CNkpWzYhW/Qyc6aT8rEyCrvauWSYGZK2ia3o7vd3akF07acHAFpOA==" saltValue="yVW9XmDwTqEnmpSGai0KYg==" spinCount="100000" sqref="D29" name="Range1_1_4_1_1_1_1"/>
    <protectedRange algorithmName="SHA-512" hashValue="ON39YdpmFHfN9f47KpiRvqrKx0V9+erV1CNkpWzYhW/Qyc6aT8rEyCrvauWSYGZK2ia3o7vd3akF07acHAFpOA==" saltValue="yVW9XmDwTqEnmpSGai0KYg==" spinCount="100000" sqref="B30:C30 E30:J30" name="Range1_4_1_1_1_5"/>
    <protectedRange algorithmName="SHA-512" hashValue="ON39YdpmFHfN9f47KpiRvqrKx0V9+erV1CNkpWzYhW/Qyc6aT8rEyCrvauWSYGZK2ia3o7vd3akF07acHAFpOA==" saltValue="yVW9XmDwTqEnmpSGai0KYg==" spinCount="100000" sqref="D30" name="Range1_1_4_1_1_3"/>
    <protectedRange algorithmName="SHA-512" hashValue="ON39YdpmFHfN9f47KpiRvqrKx0V9+erV1CNkpWzYhW/Qyc6aT8rEyCrvauWSYGZK2ia3o7vd3akF07acHAFpOA==" saltValue="yVW9XmDwTqEnmpSGai0KYg==" spinCount="100000" sqref="B31:C31 E31:J31" name="Range1_4_1_1_1_19"/>
    <protectedRange algorithmName="SHA-512" hashValue="ON39YdpmFHfN9f47KpiRvqrKx0V9+erV1CNkpWzYhW/Qyc6aT8rEyCrvauWSYGZK2ia3o7vd3akF07acHAFpOA==" saltValue="yVW9XmDwTqEnmpSGai0KYg==" spinCount="100000" sqref="D31" name="Range1_1_4_1_1_14"/>
  </protectedRanges>
  <conditionalFormatting sqref="E2">
    <cfRule type="top10" dxfId="677" priority="138" rank="1"/>
  </conditionalFormatting>
  <conditionalFormatting sqref="F2">
    <cfRule type="top10" dxfId="676" priority="137" rank="1"/>
  </conditionalFormatting>
  <conditionalFormatting sqref="G2">
    <cfRule type="top10" dxfId="675" priority="136" rank="1"/>
  </conditionalFormatting>
  <conditionalFormatting sqref="H2">
    <cfRule type="top10" dxfId="674" priority="135" rank="1"/>
  </conditionalFormatting>
  <conditionalFormatting sqref="I2">
    <cfRule type="top10" dxfId="673" priority="134" rank="1"/>
  </conditionalFormatting>
  <conditionalFormatting sqref="J2">
    <cfRule type="top10" dxfId="672" priority="133" rank="1"/>
  </conditionalFormatting>
  <conditionalFormatting sqref="E3">
    <cfRule type="top10" dxfId="671" priority="132" rank="1"/>
  </conditionalFormatting>
  <conditionalFormatting sqref="F3">
    <cfRule type="top10" dxfId="670" priority="131" rank="1"/>
  </conditionalFormatting>
  <conditionalFormatting sqref="G3">
    <cfRule type="top10" dxfId="669" priority="130" rank="1"/>
  </conditionalFormatting>
  <conditionalFormatting sqref="H3">
    <cfRule type="top10" dxfId="668" priority="129" rank="1"/>
  </conditionalFormatting>
  <conditionalFormatting sqref="I3">
    <cfRule type="top10" dxfId="667" priority="128" rank="1"/>
  </conditionalFormatting>
  <conditionalFormatting sqref="J3">
    <cfRule type="top10" dxfId="666" priority="127" rank="1"/>
  </conditionalFormatting>
  <conditionalFormatting sqref="E4">
    <cfRule type="top10" dxfId="665" priority="126" rank="1"/>
  </conditionalFormatting>
  <conditionalFormatting sqref="F4">
    <cfRule type="top10" dxfId="664" priority="125" rank="1"/>
  </conditionalFormatting>
  <conditionalFormatting sqref="G4">
    <cfRule type="top10" dxfId="663" priority="124" rank="1"/>
  </conditionalFormatting>
  <conditionalFormatting sqref="H4">
    <cfRule type="top10" dxfId="662" priority="123" rank="1"/>
  </conditionalFormatting>
  <conditionalFormatting sqref="I4">
    <cfRule type="top10" dxfId="661" priority="122" rank="1"/>
  </conditionalFormatting>
  <conditionalFormatting sqref="J4">
    <cfRule type="top10" dxfId="660" priority="121" rank="1"/>
  </conditionalFormatting>
  <conditionalFormatting sqref="E5">
    <cfRule type="top10" dxfId="659" priority="120" rank="1"/>
  </conditionalFormatting>
  <conditionalFormatting sqref="F5">
    <cfRule type="top10" dxfId="658" priority="119" rank="1"/>
  </conditionalFormatting>
  <conditionalFormatting sqref="G5">
    <cfRule type="top10" dxfId="657" priority="118" rank="1"/>
  </conditionalFormatting>
  <conditionalFormatting sqref="H5">
    <cfRule type="top10" dxfId="656" priority="117" rank="1"/>
  </conditionalFormatting>
  <conditionalFormatting sqref="I5">
    <cfRule type="top10" dxfId="655" priority="116" rank="1"/>
  </conditionalFormatting>
  <conditionalFormatting sqref="J5">
    <cfRule type="top10" dxfId="654" priority="115" rank="1"/>
  </conditionalFormatting>
  <conditionalFormatting sqref="E26">
    <cfRule type="top10" dxfId="653" priority="90" rank="1"/>
  </conditionalFormatting>
  <conditionalFormatting sqref="F26">
    <cfRule type="top10" dxfId="652" priority="89" rank="1"/>
  </conditionalFormatting>
  <conditionalFormatting sqref="G26">
    <cfRule type="top10" dxfId="651" priority="88" rank="1"/>
  </conditionalFormatting>
  <conditionalFormatting sqref="H26">
    <cfRule type="top10" dxfId="650" priority="87" rank="1"/>
  </conditionalFormatting>
  <conditionalFormatting sqref="I26">
    <cfRule type="top10" dxfId="649" priority="86" rank="1"/>
  </conditionalFormatting>
  <conditionalFormatting sqref="J26">
    <cfRule type="top10" dxfId="648" priority="85" rank="1"/>
  </conditionalFormatting>
  <conditionalFormatting sqref="E6">
    <cfRule type="top10" dxfId="647" priority="84" rank="1"/>
  </conditionalFormatting>
  <conditionalFormatting sqref="F6">
    <cfRule type="top10" dxfId="646" priority="83" rank="1"/>
  </conditionalFormatting>
  <conditionalFormatting sqref="G6">
    <cfRule type="top10" dxfId="645" priority="82" rank="1"/>
  </conditionalFormatting>
  <conditionalFormatting sqref="H6">
    <cfRule type="top10" dxfId="644" priority="81" rank="1"/>
  </conditionalFormatting>
  <conditionalFormatting sqref="I6">
    <cfRule type="top10" dxfId="643" priority="80" rank="1"/>
  </conditionalFormatting>
  <conditionalFormatting sqref="J6">
    <cfRule type="top10" dxfId="642" priority="79" rank="1"/>
  </conditionalFormatting>
  <conditionalFormatting sqref="E7">
    <cfRule type="top10" dxfId="641" priority="78" rank="1"/>
  </conditionalFormatting>
  <conditionalFormatting sqref="F7">
    <cfRule type="top10" dxfId="640" priority="77" rank="1"/>
  </conditionalFormatting>
  <conditionalFormatting sqref="G7">
    <cfRule type="top10" dxfId="639" priority="76" rank="1"/>
  </conditionalFormatting>
  <conditionalFormatting sqref="H7">
    <cfRule type="top10" dxfId="638" priority="75" rank="1"/>
  </conditionalFormatting>
  <conditionalFormatting sqref="I7">
    <cfRule type="top10" dxfId="637" priority="74" rank="1"/>
  </conditionalFormatting>
  <conditionalFormatting sqref="J7">
    <cfRule type="top10" dxfId="636" priority="73" rank="1"/>
  </conditionalFormatting>
  <conditionalFormatting sqref="E8:E10">
    <cfRule type="top10" dxfId="635" priority="72" rank="1"/>
  </conditionalFormatting>
  <conditionalFormatting sqref="F8:F10">
    <cfRule type="top10" dxfId="634" priority="71" rank="1"/>
  </conditionalFormatting>
  <conditionalFormatting sqref="G8:G10">
    <cfRule type="top10" dxfId="633" priority="70" rank="1"/>
  </conditionalFormatting>
  <conditionalFormatting sqref="H8:H10">
    <cfRule type="top10" dxfId="632" priority="69" rank="1"/>
  </conditionalFormatting>
  <conditionalFormatting sqref="I8:I10">
    <cfRule type="top10" dxfId="631" priority="68" rank="1"/>
  </conditionalFormatting>
  <conditionalFormatting sqref="J8:J10">
    <cfRule type="top10" dxfId="630" priority="67" rank="1"/>
  </conditionalFormatting>
  <conditionalFormatting sqref="E11">
    <cfRule type="top10" dxfId="629" priority="66" rank="1"/>
  </conditionalFormatting>
  <conditionalFormatting sqref="F11">
    <cfRule type="top10" dxfId="628" priority="65" rank="1"/>
  </conditionalFormatting>
  <conditionalFormatting sqref="G11">
    <cfRule type="top10" dxfId="627" priority="64" rank="1"/>
  </conditionalFormatting>
  <conditionalFormatting sqref="H11">
    <cfRule type="top10" dxfId="626" priority="63" rank="1"/>
  </conditionalFormatting>
  <conditionalFormatting sqref="I11">
    <cfRule type="top10" dxfId="625" priority="62" rank="1"/>
  </conditionalFormatting>
  <conditionalFormatting sqref="J11">
    <cfRule type="top10" dxfId="624" priority="61" rank="1"/>
  </conditionalFormatting>
  <conditionalFormatting sqref="E27">
    <cfRule type="top10" dxfId="623" priority="60" rank="1"/>
  </conditionalFormatting>
  <conditionalFormatting sqref="F27">
    <cfRule type="top10" dxfId="622" priority="59" rank="1"/>
  </conditionalFormatting>
  <conditionalFormatting sqref="G27">
    <cfRule type="top10" dxfId="621" priority="58" rank="1"/>
  </conditionalFormatting>
  <conditionalFormatting sqref="H27">
    <cfRule type="top10" dxfId="620" priority="57" rank="1"/>
  </conditionalFormatting>
  <conditionalFormatting sqref="I27">
    <cfRule type="top10" dxfId="619" priority="56" rank="1"/>
  </conditionalFormatting>
  <conditionalFormatting sqref="J27">
    <cfRule type="top10" dxfId="618" priority="55" rank="1"/>
  </conditionalFormatting>
  <conditionalFormatting sqref="E12">
    <cfRule type="top10" dxfId="617" priority="54" rank="1"/>
  </conditionalFormatting>
  <conditionalFormatting sqref="F12">
    <cfRule type="top10" dxfId="616" priority="53" rank="1"/>
  </conditionalFormatting>
  <conditionalFormatting sqref="G12">
    <cfRule type="top10" dxfId="615" priority="52" rank="1"/>
  </conditionalFormatting>
  <conditionalFormatting sqref="H12">
    <cfRule type="top10" dxfId="614" priority="51" rank="1"/>
  </conditionalFormatting>
  <conditionalFormatting sqref="I12">
    <cfRule type="top10" dxfId="613" priority="50" rank="1"/>
  </conditionalFormatting>
  <conditionalFormatting sqref="J12">
    <cfRule type="top10" dxfId="612" priority="49" rank="1"/>
  </conditionalFormatting>
  <conditionalFormatting sqref="E13">
    <cfRule type="top10" dxfId="611" priority="48" rank="1"/>
  </conditionalFormatting>
  <conditionalFormatting sqref="F13">
    <cfRule type="top10" dxfId="610" priority="47" rank="1"/>
  </conditionalFormatting>
  <conditionalFormatting sqref="G13">
    <cfRule type="top10" dxfId="609" priority="46" rank="1"/>
  </conditionalFormatting>
  <conditionalFormatting sqref="H13">
    <cfRule type="top10" dxfId="608" priority="45" rank="1"/>
  </conditionalFormatting>
  <conditionalFormatting sqref="I13">
    <cfRule type="top10" dxfId="607" priority="44" rank="1"/>
  </conditionalFormatting>
  <conditionalFormatting sqref="J13">
    <cfRule type="top10" dxfId="606" priority="43" rank="1"/>
  </conditionalFormatting>
  <conditionalFormatting sqref="E14">
    <cfRule type="top10" dxfId="605" priority="42" rank="1"/>
  </conditionalFormatting>
  <conditionalFormatting sqref="F14">
    <cfRule type="top10" dxfId="604" priority="41" rank="1"/>
  </conditionalFormatting>
  <conditionalFormatting sqref="G14">
    <cfRule type="top10" dxfId="603" priority="40" rank="1"/>
  </conditionalFormatting>
  <conditionalFormatting sqref="H14">
    <cfRule type="top10" dxfId="602" priority="39" rank="1"/>
  </conditionalFormatting>
  <conditionalFormatting sqref="I14">
    <cfRule type="top10" dxfId="601" priority="38" rank="1"/>
  </conditionalFormatting>
  <conditionalFormatting sqref="J14">
    <cfRule type="top10" dxfId="600" priority="37" rank="1"/>
  </conditionalFormatting>
  <conditionalFormatting sqref="E28">
    <cfRule type="top10" dxfId="599" priority="36" rank="1"/>
  </conditionalFormatting>
  <conditionalFormatting sqref="F28">
    <cfRule type="top10" dxfId="598" priority="35" rank="1"/>
  </conditionalFormatting>
  <conditionalFormatting sqref="G28">
    <cfRule type="top10" dxfId="597" priority="34" rank="1"/>
  </conditionalFormatting>
  <conditionalFormatting sqref="H28">
    <cfRule type="top10" dxfId="596" priority="33" rank="1"/>
  </conditionalFormatting>
  <conditionalFormatting sqref="I28">
    <cfRule type="top10" dxfId="595" priority="32" rank="1"/>
  </conditionalFormatting>
  <conditionalFormatting sqref="J28">
    <cfRule type="top10" dxfId="594" priority="31" rank="1"/>
  </conditionalFormatting>
  <conditionalFormatting sqref="E29">
    <cfRule type="top10" dxfId="593" priority="30" rank="1"/>
  </conditionalFormatting>
  <conditionalFormatting sqref="F29">
    <cfRule type="top10" dxfId="592" priority="29" rank="1"/>
  </conditionalFormatting>
  <conditionalFormatting sqref="G29">
    <cfRule type="top10" dxfId="591" priority="28" rank="1"/>
  </conditionalFormatting>
  <conditionalFormatting sqref="H29">
    <cfRule type="top10" dxfId="590" priority="27" rank="1"/>
  </conditionalFormatting>
  <conditionalFormatting sqref="I29">
    <cfRule type="top10" dxfId="589" priority="26" rank="1"/>
  </conditionalFormatting>
  <conditionalFormatting sqref="J29">
    <cfRule type="top10" dxfId="588" priority="25" rank="1"/>
  </conditionalFormatting>
  <conditionalFormatting sqref="E15">
    <cfRule type="top10" dxfId="587" priority="24" rank="1"/>
  </conditionalFormatting>
  <conditionalFormatting sqref="F15">
    <cfRule type="top10" dxfId="586" priority="23" rank="1"/>
  </conditionalFormatting>
  <conditionalFormatting sqref="G15">
    <cfRule type="top10" dxfId="585" priority="22" rank="1"/>
  </conditionalFormatting>
  <conditionalFormatting sqref="H15">
    <cfRule type="top10" dxfId="584" priority="21" rank="1"/>
  </conditionalFormatting>
  <conditionalFormatting sqref="I15">
    <cfRule type="top10" dxfId="583" priority="20" rank="1"/>
  </conditionalFormatting>
  <conditionalFormatting sqref="J15">
    <cfRule type="top10" dxfId="582" priority="19" rank="1"/>
  </conditionalFormatting>
  <conditionalFormatting sqref="E16">
    <cfRule type="top10" dxfId="581" priority="18" rank="1"/>
  </conditionalFormatting>
  <conditionalFormatting sqref="F16">
    <cfRule type="top10" dxfId="580" priority="17" rank="1"/>
  </conditionalFormatting>
  <conditionalFormatting sqref="G16">
    <cfRule type="top10" dxfId="579" priority="16" rank="1"/>
  </conditionalFormatting>
  <conditionalFormatting sqref="H16">
    <cfRule type="top10" dxfId="578" priority="15" rank="1"/>
  </conditionalFormatting>
  <conditionalFormatting sqref="I16">
    <cfRule type="top10" dxfId="577" priority="14" rank="1"/>
  </conditionalFormatting>
  <conditionalFormatting sqref="J16">
    <cfRule type="top10" dxfId="576" priority="13" rank="1"/>
  </conditionalFormatting>
  <conditionalFormatting sqref="E30">
    <cfRule type="top10" dxfId="575" priority="12" rank="1"/>
  </conditionalFormatting>
  <conditionalFormatting sqref="F30">
    <cfRule type="top10" dxfId="574" priority="11" rank="1"/>
  </conditionalFormatting>
  <conditionalFormatting sqref="G30">
    <cfRule type="top10" dxfId="573" priority="10" rank="1"/>
  </conditionalFormatting>
  <conditionalFormatting sqref="H30">
    <cfRule type="top10" dxfId="572" priority="9" rank="1"/>
  </conditionalFormatting>
  <conditionalFormatting sqref="I30">
    <cfRule type="top10" dxfId="571" priority="8" rank="1"/>
  </conditionalFormatting>
  <conditionalFormatting sqref="J30">
    <cfRule type="top10" dxfId="570" priority="7" rank="1"/>
  </conditionalFormatting>
  <conditionalFormatting sqref="E31">
    <cfRule type="top10" dxfId="569" priority="6" rank="1"/>
  </conditionalFormatting>
  <conditionalFormatting sqref="F31">
    <cfRule type="top10" dxfId="568" priority="5" rank="1"/>
  </conditionalFormatting>
  <conditionalFormatting sqref="G31">
    <cfRule type="top10" dxfId="567" priority="4" rank="1"/>
  </conditionalFormatting>
  <conditionalFormatting sqref="H31">
    <cfRule type="top10" dxfId="566" priority="3" rank="1"/>
  </conditionalFormatting>
  <conditionalFormatting sqref="I31">
    <cfRule type="top10" dxfId="565" priority="2" rank="1"/>
  </conditionalFormatting>
  <conditionalFormatting sqref="J31">
    <cfRule type="top10" dxfId="564" priority="1" rank="1"/>
  </conditionalFormatting>
  <hyperlinks>
    <hyperlink ref="Q1" location="'Georgia 2022'!A1" display="Back to Ranking" xr:uid="{61A95F7F-74F4-4C68-B245-6F867A95F4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08E1-D5E8-480E-B851-9E6E9A91D8F7}">
          <x14:formula1>
            <xm:f>'C:\Users\abra2\Desktop\ABRA Files and More\AUTO BENCH REST ASSOCIATION FILE\ABRA 2019\Georgia\[Georgia Results 01 19 20.xlsm]DATA SHEET'!#REF!</xm:f>
          </x14:formula1>
          <xm:sqref>B1 B25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F214A-3860-44FE-81E0-AA50C626474B}"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58</v>
      </c>
      <c r="B2" s="16" t="s">
        <v>59</v>
      </c>
      <c r="C2" s="17">
        <v>44640</v>
      </c>
      <c r="D2" s="18" t="s">
        <v>39</v>
      </c>
      <c r="E2" s="19">
        <v>174</v>
      </c>
      <c r="F2" s="19">
        <v>177</v>
      </c>
      <c r="G2" s="19">
        <v>181</v>
      </c>
      <c r="H2" s="19">
        <v>170</v>
      </c>
      <c r="I2" s="19"/>
      <c r="J2" s="19"/>
      <c r="K2" s="23">
        <v>4</v>
      </c>
      <c r="L2" s="23">
        <v>702</v>
      </c>
      <c r="M2" s="24">
        <v>175.5</v>
      </c>
      <c r="N2" s="25">
        <v>6</v>
      </c>
      <c r="O2" s="26">
        <v>181.5</v>
      </c>
    </row>
    <row r="4" spans="1:17" x14ac:dyDescent="0.3">
      <c r="K4" s="8">
        <f>SUM(K2:K3)</f>
        <v>4</v>
      </c>
      <c r="L4" s="8">
        <f>SUM(L2:L3)</f>
        <v>702</v>
      </c>
      <c r="M4" s="7">
        <f>SUM(L4/K4)</f>
        <v>175.5</v>
      </c>
      <c r="N4" s="8">
        <f>SUM(N2:N3)</f>
        <v>6</v>
      </c>
      <c r="O4" s="13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2"/>
    <protectedRange algorithmName="SHA-512" hashValue="ON39YdpmFHfN9f47KpiRvqrKx0V9+erV1CNkpWzYhW/Qyc6aT8rEyCrvauWSYGZK2ia3o7vd3akF07acHAFpOA==" saltValue="yVW9XmDwTqEnmpSGai0KYg==" spinCount="100000" sqref="D2" name="Range1_1_6_1_1_2"/>
  </protectedRanges>
  <conditionalFormatting sqref="E2">
    <cfRule type="top10" dxfId="563" priority="6" rank="1"/>
  </conditionalFormatting>
  <conditionalFormatting sqref="F2">
    <cfRule type="top10" dxfId="562" priority="5" rank="1"/>
  </conditionalFormatting>
  <conditionalFormatting sqref="G2">
    <cfRule type="top10" dxfId="561" priority="4" rank="1"/>
  </conditionalFormatting>
  <conditionalFormatting sqref="H2">
    <cfRule type="top10" dxfId="560" priority="3" rank="1"/>
  </conditionalFormatting>
  <conditionalFormatting sqref="I2">
    <cfRule type="top10" dxfId="559" priority="2" rank="1"/>
  </conditionalFormatting>
  <conditionalFormatting sqref="J2">
    <cfRule type="top10" dxfId="558" priority="1" rank="1"/>
  </conditionalFormatting>
  <hyperlinks>
    <hyperlink ref="Q1" location="'Georgia 2022'!A1" display="Back to Ranking" xr:uid="{D6C86344-46B1-4E58-B302-C0115C7393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F3AF30-0079-433D-A1EA-7E2D95F0C8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dimension ref="A1:Q27"/>
  <sheetViews>
    <sheetView workbookViewId="0">
      <selection activeCell="A25" sqref="A25:O2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48</v>
      </c>
      <c r="B2" s="16" t="s">
        <v>47</v>
      </c>
      <c r="C2" s="17">
        <v>44611</v>
      </c>
      <c r="D2" s="18" t="s">
        <v>38</v>
      </c>
      <c r="E2" s="19">
        <v>173</v>
      </c>
      <c r="F2" s="19">
        <v>158</v>
      </c>
      <c r="G2" s="19">
        <v>166</v>
      </c>
      <c r="H2" s="19">
        <v>164</v>
      </c>
      <c r="I2" s="19"/>
      <c r="J2" s="19"/>
      <c r="K2" s="23">
        <v>4</v>
      </c>
      <c r="L2" s="23">
        <v>661</v>
      </c>
      <c r="M2" s="24">
        <v>165.25</v>
      </c>
      <c r="N2" s="25">
        <v>3</v>
      </c>
      <c r="O2" s="26">
        <v>168.25</v>
      </c>
    </row>
    <row r="4" spans="1:17" x14ac:dyDescent="0.3">
      <c r="K4" s="8">
        <f>SUM(K2:K3)</f>
        <v>4</v>
      </c>
      <c r="L4" s="8">
        <f>SUM(L2:L3)</f>
        <v>661</v>
      </c>
      <c r="M4" s="7">
        <f>SUM(L4/K4)</f>
        <v>165.25</v>
      </c>
      <c r="N4" s="8">
        <f>SUM(N2:N3)</f>
        <v>3</v>
      </c>
      <c r="O4" s="13">
        <f>SUM(M4+N4)</f>
        <v>168.25</v>
      </c>
    </row>
    <row r="8" spans="1:17" ht="28.8" x14ac:dyDescent="0.3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3">
      <c r="A9" s="15" t="s">
        <v>50</v>
      </c>
      <c r="B9" s="16" t="s">
        <v>47</v>
      </c>
      <c r="C9" s="17">
        <v>44612</v>
      </c>
      <c r="D9" s="18" t="s">
        <v>39</v>
      </c>
      <c r="E9" s="19">
        <v>173</v>
      </c>
      <c r="F9" s="19">
        <v>163</v>
      </c>
      <c r="G9" s="19">
        <v>159</v>
      </c>
      <c r="H9" s="19">
        <v>159</v>
      </c>
      <c r="I9" s="19"/>
      <c r="J9" s="19"/>
      <c r="K9" s="23">
        <v>4</v>
      </c>
      <c r="L9" s="23">
        <v>654</v>
      </c>
      <c r="M9" s="24">
        <v>163.5</v>
      </c>
      <c r="N9" s="25">
        <v>5</v>
      </c>
      <c r="O9" s="26">
        <v>168.5</v>
      </c>
    </row>
    <row r="10" spans="1:17" x14ac:dyDescent="0.3">
      <c r="A10" s="15" t="s">
        <v>58</v>
      </c>
      <c r="B10" s="16" t="s">
        <v>47</v>
      </c>
      <c r="C10" s="17">
        <v>44639</v>
      </c>
      <c r="D10" s="18" t="s">
        <v>38</v>
      </c>
      <c r="E10" s="19">
        <v>159</v>
      </c>
      <c r="F10" s="19">
        <v>162</v>
      </c>
      <c r="G10" s="19">
        <v>171</v>
      </c>
      <c r="H10" s="19">
        <v>171</v>
      </c>
      <c r="I10" s="19"/>
      <c r="J10" s="19"/>
      <c r="K10" s="23">
        <v>4</v>
      </c>
      <c r="L10" s="23">
        <v>663</v>
      </c>
      <c r="M10" s="24">
        <v>165.75</v>
      </c>
      <c r="N10" s="25">
        <v>5</v>
      </c>
      <c r="O10" s="26">
        <v>170.75</v>
      </c>
    </row>
    <row r="11" spans="1:17" x14ac:dyDescent="0.3">
      <c r="A11" s="15" t="s">
        <v>58</v>
      </c>
      <c r="B11" s="16" t="s">
        <v>47</v>
      </c>
      <c r="C11" s="17">
        <v>44640</v>
      </c>
      <c r="D11" s="18" t="s">
        <v>39</v>
      </c>
      <c r="E11" s="19">
        <v>167</v>
      </c>
      <c r="F11" s="19">
        <v>179</v>
      </c>
      <c r="G11" s="19">
        <v>171</v>
      </c>
      <c r="H11" s="19">
        <v>171</v>
      </c>
      <c r="I11" s="19"/>
      <c r="J11" s="19"/>
      <c r="K11" s="23">
        <v>4</v>
      </c>
      <c r="L11" s="23">
        <v>688</v>
      </c>
      <c r="M11" s="24">
        <v>172</v>
      </c>
      <c r="N11" s="25">
        <v>5</v>
      </c>
      <c r="O11" s="26">
        <v>177</v>
      </c>
    </row>
    <row r="12" spans="1:17" x14ac:dyDescent="0.3">
      <c r="A12" s="15" t="s">
        <v>58</v>
      </c>
      <c r="B12" s="16" t="s">
        <v>47</v>
      </c>
      <c r="C12" s="17">
        <v>44660</v>
      </c>
      <c r="D12" s="18" t="s">
        <v>38</v>
      </c>
      <c r="E12" s="19">
        <v>169</v>
      </c>
      <c r="F12" s="19">
        <v>160</v>
      </c>
      <c r="G12" s="19">
        <v>165</v>
      </c>
      <c r="H12" s="19">
        <v>175</v>
      </c>
      <c r="I12" s="19"/>
      <c r="J12" s="19"/>
      <c r="K12" s="23">
        <v>4</v>
      </c>
      <c r="L12" s="23">
        <v>669</v>
      </c>
      <c r="M12" s="24">
        <v>167.25</v>
      </c>
      <c r="N12" s="25">
        <v>5</v>
      </c>
      <c r="O12" s="26">
        <v>172.25</v>
      </c>
    </row>
    <row r="13" spans="1:17" x14ac:dyDescent="0.3">
      <c r="A13" s="15" t="s">
        <v>58</v>
      </c>
      <c r="B13" s="16" t="s">
        <v>47</v>
      </c>
      <c r="C13" s="17">
        <v>44661</v>
      </c>
      <c r="D13" s="18" t="s">
        <v>39</v>
      </c>
      <c r="E13" s="19">
        <v>165</v>
      </c>
      <c r="F13" s="19">
        <v>176</v>
      </c>
      <c r="G13" s="19">
        <v>172</v>
      </c>
      <c r="H13" s="19">
        <v>172</v>
      </c>
      <c r="I13" s="19"/>
      <c r="J13" s="19"/>
      <c r="K13" s="23">
        <v>4</v>
      </c>
      <c r="L13" s="23">
        <v>685</v>
      </c>
      <c r="M13" s="24">
        <v>171.25</v>
      </c>
      <c r="N13" s="25">
        <v>6</v>
      </c>
      <c r="O13" s="26">
        <v>177.25</v>
      </c>
    </row>
    <row r="14" spans="1:17" x14ac:dyDescent="0.3">
      <c r="A14" s="15" t="s">
        <v>58</v>
      </c>
      <c r="B14" s="16" t="s">
        <v>47</v>
      </c>
      <c r="C14" s="17">
        <v>44695</v>
      </c>
      <c r="D14" s="18" t="s">
        <v>38</v>
      </c>
      <c r="E14" s="19">
        <v>186</v>
      </c>
      <c r="F14" s="19">
        <v>181</v>
      </c>
      <c r="G14" s="19">
        <v>177</v>
      </c>
      <c r="H14" s="19">
        <v>177</v>
      </c>
      <c r="I14" s="19"/>
      <c r="J14" s="19"/>
      <c r="K14" s="23">
        <v>4</v>
      </c>
      <c r="L14" s="23">
        <v>721</v>
      </c>
      <c r="M14" s="24">
        <v>180.25</v>
      </c>
      <c r="N14" s="25">
        <v>5</v>
      </c>
      <c r="O14" s="26">
        <v>185.25</v>
      </c>
    </row>
    <row r="15" spans="1:17" x14ac:dyDescent="0.3">
      <c r="A15" s="15" t="s">
        <v>58</v>
      </c>
      <c r="B15" s="16" t="s">
        <v>47</v>
      </c>
      <c r="C15" s="17">
        <v>44696</v>
      </c>
      <c r="D15" s="18" t="s">
        <v>39</v>
      </c>
      <c r="E15" s="19">
        <v>170</v>
      </c>
      <c r="F15" s="19">
        <v>180</v>
      </c>
      <c r="G15" s="19">
        <v>179</v>
      </c>
      <c r="H15" s="19">
        <v>180</v>
      </c>
      <c r="I15" s="19">
        <v>171</v>
      </c>
      <c r="J15" s="19">
        <v>172</v>
      </c>
      <c r="K15" s="23">
        <v>6</v>
      </c>
      <c r="L15" s="23">
        <v>1052</v>
      </c>
      <c r="M15" s="24">
        <v>175.33333333333334</v>
      </c>
      <c r="N15" s="25">
        <v>20</v>
      </c>
      <c r="O15" s="26">
        <v>195.33333333333334</v>
      </c>
    </row>
    <row r="16" spans="1:17" x14ac:dyDescent="0.3">
      <c r="A16" s="15" t="s">
        <v>58</v>
      </c>
      <c r="B16" s="16" t="s">
        <v>47</v>
      </c>
      <c r="C16" s="17">
        <v>44730</v>
      </c>
      <c r="D16" s="18" t="s">
        <v>38</v>
      </c>
      <c r="E16" s="19">
        <v>164</v>
      </c>
      <c r="F16" s="19">
        <v>169</v>
      </c>
      <c r="G16" s="19">
        <v>176</v>
      </c>
      <c r="H16" s="19">
        <v>176</v>
      </c>
      <c r="I16" s="19">
        <v>179</v>
      </c>
      <c r="J16" s="19">
        <v>177</v>
      </c>
      <c r="K16" s="23">
        <v>6</v>
      </c>
      <c r="L16" s="23">
        <v>1041</v>
      </c>
      <c r="M16" s="24">
        <v>173.5</v>
      </c>
      <c r="N16" s="25">
        <v>12</v>
      </c>
      <c r="O16" s="26">
        <v>185.5</v>
      </c>
    </row>
    <row r="17" spans="1:15" x14ac:dyDescent="0.3">
      <c r="A17" s="15" t="s">
        <v>58</v>
      </c>
      <c r="B17" s="16" t="s">
        <v>47</v>
      </c>
      <c r="C17" s="17">
        <v>44758</v>
      </c>
      <c r="D17" s="18" t="s">
        <v>38</v>
      </c>
      <c r="E17" s="19">
        <v>186.001</v>
      </c>
      <c r="F17" s="19">
        <v>187</v>
      </c>
      <c r="G17" s="19">
        <v>179</v>
      </c>
      <c r="H17" s="19">
        <v>183</v>
      </c>
      <c r="I17" s="19">
        <v>171</v>
      </c>
      <c r="J17" s="19">
        <v>177</v>
      </c>
      <c r="K17" s="23">
        <v>6</v>
      </c>
      <c r="L17" s="23">
        <v>1083.001</v>
      </c>
      <c r="M17" s="24">
        <v>180.50016666666667</v>
      </c>
      <c r="N17" s="25">
        <v>16</v>
      </c>
      <c r="O17" s="26">
        <v>196.50016666666667</v>
      </c>
    </row>
    <row r="18" spans="1:15" x14ac:dyDescent="0.3">
      <c r="A18" s="15" t="s">
        <v>58</v>
      </c>
      <c r="B18" s="62" t="s">
        <v>47</v>
      </c>
      <c r="C18" s="17">
        <v>44793</v>
      </c>
      <c r="D18" s="18" t="s">
        <v>38</v>
      </c>
      <c r="E18" s="19">
        <v>181</v>
      </c>
      <c r="F18" s="19">
        <v>181</v>
      </c>
      <c r="G18" s="19">
        <v>181</v>
      </c>
      <c r="H18" s="19">
        <v>188</v>
      </c>
      <c r="I18" s="19"/>
      <c r="J18" s="19"/>
      <c r="K18" s="23">
        <v>4</v>
      </c>
      <c r="L18" s="23">
        <v>731</v>
      </c>
      <c r="M18" s="24">
        <v>182.75</v>
      </c>
      <c r="N18" s="25">
        <v>6</v>
      </c>
      <c r="O18" s="26">
        <v>188.75</v>
      </c>
    </row>
    <row r="19" spans="1:15" x14ac:dyDescent="0.3">
      <c r="A19" s="15" t="s">
        <v>58</v>
      </c>
      <c r="B19" s="62" t="s">
        <v>47</v>
      </c>
      <c r="C19" s="17">
        <v>44794</v>
      </c>
      <c r="D19" s="18" t="s">
        <v>39</v>
      </c>
      <c r="E19" s="19">
        <v>176</v>
      </c>
      <c r="F19" s="19">
        <v>180</v>
      </c>
      <c r="G19" s="19">
        <v>175</v>
      </c>
      <c r="H19" s="19">
        <v>175</v>
      </c>
      <c r="I19" s="19"/>
      <c r="J19" s="19"/>
      <c r="K19" s="23">
        <v>4</v>
      </c>
      <c r="L19" s="23">
        <v>706</v>
      </c>
      <c r="M19" s="24">
        <v>176.5</v>
      </c>
      <c r="N19" s="25">
        <v>5</v>
      </c>
      <c r="O19" s="26">
        <v>181.5</v>
      </c>
    </row>
    <row r="20" spans="1:15" x14ac:dyDescent="0.3">
      <c r="A20" s="15" t="s">
        <v>49</v>
      </c>
      <c r="B20" s="16" t="s">
        <v>47</v>
      </c>
      <c r="C20" s="17">
        <v>44821</v>
      </c>
      <c r="D20" s="18" t="s">
        <v>38</v>
      </c>
      <c r="E20" s="19">
        <v>177</v>
      </c>
      <c r="F20" s="19">
        <v>177</v>
      </c>
      <c r="G20" s="19">
        <v>169</v>
      </c>
      <c r="H20" s="19">
        <v>162</v>
      </c>
      <c r="I20" s="19"/>
      <c r="J20" s="19"/>
      <c r="K20" s="23">
        <v>4</v>
      </c>
      <c r="L20" s="23">
        <v>685</v>
      </c>
      <c r="M20" s="24">
        <v>171.25</v>
      </c>
      <c r="N20" s="25">
        <v>5</v>
      </c>
      <c r="O20" s="26">
        <v>176.25</v>
      </c>
    </row>
    <row r="21" spans="1:15" x14ac:dyDescent="0.3">
      <c r="A21" s="15" t="s">
        <v>49</v>
      </c>
      <c r="B21" s="16" t="s">
        <v>47</v>
      </c>
      <c r="C21" s="17">
        <v>44822</v>
      </c>
      <c r="D21" s="18" t="s">
        <v>39</v>
      </c>
      <c r="E21" s="19">
        <v>172</v>
      </c>
      <c r="F21" s="19">
        <v>185</v>
      </c>
      <c r="G21" s="19">
        <v>178</v>
      </c>
      <c r="H21" s="19">
        <v>181</v>
      </c>
      <c r="I21" s="19"/>
      <c r="J21" s="19"/>
      <c r="K21" s="23">
        <v>4</v>
      </c>
      <c r="L21" s="23">
        <v>716</v>
      </c>
      <c r="M21" s="24">
        <v>179</v>
      </c>
      <c r="N21" s="25">
        <v>5</v>
      </c>
      <c r="O21" s="26">
        <v>184</v>
      </c>
    </row>
    <row r="22" spans="1:15" x14ac:dyDescent="0.3">
      <c r="A22" s="15" t="s">
        <v>58</v>
      </c>
      <c r="B22" s="16" t="s">
        <v>47</v>
      </c>
      <c r="C22" s="17">
        <v>44849</v>
      </c>
      <c r="D22" s="18" t="s">
        <v>38</v>
      </c>
      <c r="E22" s="19">
        <v>179</v>
      </c>
      <c r="F22" s="19">
        <v>172</v>
      </c>
      <c r="G22" s="19">
        <v>172</v>
      </c>
      <c r="H22" s="19">
        <v>175</v>
      </c>
      <c r="I22" s="19"/>
      <c r="J22" s="19"/>
      <c r="K22" s="23">
        <v>4</v>
      </c>
      <c r="L22" s="23">
        <v>698</v>
      </c>
      <c r="M22" s="24">
        <v>174.5</v>
      </c>
      <c r="N22" s="25">
        <v>3</v>
      </c>
      <c r="O22" s="26">
        <v>177.5</v>
      </c>
    </row>
    <row r="23" spans="1:15" x14ac:dyDescent="0.3">
      <c r="A23" s="15" t="s">
        <v>58</v>
      </c>
      <c r="B23" s="16" t="s">
        <v>47</v>
      </c>
      <c r="C23" s="17">
        <v>44850</v>
      </c>
      <c r="D23" s="18" t="s">
        <v>39</v>
      </c>
      <c r="E23" s="19">
        <v>179</v>
      </c>
      <c r="F23" s="19">
        <v>182</v>
      </c>
      <c r="G23" s="19">
        <v>165</v>
      </c>
      <c r="H23" s="19">
        <v>174</v>
      </c>
      <c r="I23" s="19"/>
      <c r="J23" s="19"/>
      <c r="K23" s="23">
        <v>4</v>
      </c>
      <c r="L23" s="23">
        <v>700</v>
      </c>
      <c r="M23" s="24">
        <v>175</v>
      </c>
      <c r="N23" s="25">
        <v>5</v>
      </c>
      <c r="O23" s="26">
        <v>180</v>
      </c>
    </row>
    <row r="24" spans="1:15" x14ac:dyDescent="0.3">
      <c r="A24" s="15" t="s">
        <v>58</v>
      </c>
      <c r="B24" s="16" t="s">
        <v>47</v>
      </c>
      <c r="C24" s="17">
        <v>44884</v>
      </c>
      <c r="D24" s="18" t="s">
        <v>38</v>
      </c>
      <c r="E24" s="19">
        <v>149</v>
      </c>
      <c r="F24" s="19">
        <v>164</v>
      </c>
      <c r="G24" s="19">
        <v>179</v>
      </c>
      <c r="H24" s="19">
        <v>171</v>
      </c>
      <c r="I24" s="19"/>
      <c r="J24" s="19"/>
      <c r="K24" s="23">
        <v>4</v>
      </c>
      <c r="L24" s="23">
        <v>663</v>
      </c>
      <c r="M24" s="24">
        <v>165.75</v>
      </c>
      <c r="N24" s="25">
        <v>3</v>
      </c>
      <c r="O24" s="26">
        <v>168.75</v>
      </c>
    </row>
    <row r="25" spans="1:15" x14ac:dyDescent="0.3">
      <c r="A25" s="15" t="s">
        <v>58</v>
      </c>
      <c r="B25" s="16" t="s">
        <v>47</v>
      </c>
      <c r="C25" s="17">
        <v>44885</v>
      </c>
      <c r="D25" s="18" t="s">
        <v>39</v>
      </c>
      <c r="E25" s="19">
        <v>175</v>
      </c>
      <c r="F25" s="19">
        <v>179</v>
      </c>
      <c r="G25" s="19">
        <v>184</v>
      </c>
      <c r="H25" s="19">
        <v>183</v>
      </c>
      <c r="I25" s="19"/>
      <c r="J25" s="19"/>
      <c r="K25" s="23">
        <v>4</v>
      </c>
      <c r="L25" s="23">
        <v>721</v>
      </c>
      <c r="M25" s="24">
        <v>180.25</v>
      </c>
      <c r="N25" s="25">
        <v>5</v>
      </c>
      <c r="O25" s="26">
        <v>185.25</v>
      </c>
    </row>
    <row r="27" spans="1:15" x14ac:dyDescent="0.3">
      <c r="K27" s="8">
        <f>SUM(K9:K26)</f>
        <v>74</v>
      </c>
      <c r="L27" s="8">
        <f>SUM(L9:L26)</f>
        <v>12876.001</v>
      </c>
      <c r="M27" s="7">
        <f>SUM(L27/K27)</f>
        <v>174.00001351351352</v>
      </c>
      <c r="N27" s="8">
        <f>SUM(N9:N26)</f>
        <v>116</v>
      </c>
      <c r="O27" s="13">
        <f>SUM(M27+N27)</f>
        <v>290.00001351351352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10:C10 E10:J10" name="Range1_6_1_1_1"/>
    <protectedRange algorithmName="SHA-512" hashValue="ON39YdpmFHfN9f47KpiRvqrKx0V9+erV1CNkpWzYhW/Qyc6aT8rEyCrvauWSYGZK2ia3o7vd3akF07acHAFpOA==" saltValue="yVW9XmDwTqEnmpSGai0KYg==" spinCount="100000" sqref="D10" name="Range1_1_6_1_1_1"/>
    <protectedRange algorithmName="SHA-512" hashValue="ON39YdpmFHfN9f47KpiRvqrKx0V9+erV1CNkpWzYhW/Qyc6aT8rEyCrvauWSYGZK2ia3o7vd3akF07acHAFpOA==" saltValue="yVW9XmDwTqEnmpSGai0KYg==" spinCount="100000" sqref="B11:C11 E11:J11" name="Range1_6_1_1_2"/>
    <protectedRange algorithmName="SHA-512" hashValue="ON39YdpmFHfN9f47KpiRvqrKx0V9+erV1CNkpWzYhW/Qyc6aT8rEyCrvauWSYGZK2ia3o7vd3akF07acHAFpOA==" saltValue="yVW9XmDwTqEnmpSGai0KYg==" spinCount="100000" sqref="D11" name="Range1_1_6_1_1_2"/>
    <protectedRange algorithmName="SHA-512" hashValue="ON39YdpmFHfN9f47KpiRvqrKx0V9+erV1CNkpWzYhW/Qyc6aT8rEyCrvauWSYGZK2ia3o7vd3akF07acHAFpOA==" saltValue="yVW9XmDwTqEnmpSGai0KYg==" spinCount="100000" sqref="B12:C12 E12:J12" name="Range1_6_1_1_3"/>
    <protectedRange algorithmName="SHA-512" hashValue="ON39YdpmFHfN9f47KpiRvqrKx0V9+erV1CNkpWzYhW/Qyc6aT8rEyCrvauWSYGZK2ia3o7vd3akF07acHAFpOA==" saltValue="yVW9XmDwTqEnmpSGai0KYg==" spinCount="100000" sqref="D12" name="Range1_1_6_1_1_3"/>
    <protectedRange algorithmName="SHA-512" hashValue="ON39YdpmFHfN9f47KpiRvqrKx0V9+erV1CNkpWzYhW/Qyc6aT8rEyCrvauWSYGZK2ia3o7vd3akF07acHAFpOA==" saltValue="yVW9XmDwTqEnmpSGai0KYg==" spinCount="100000" sqref="B13:C13 E13:J13" name="Range1_6_1_1"/>
    <protectedRange algorithmName="SHA-512" hashValue="ON39YdpmFHfN9f47KpiRvqrKx0V9+erV1CNkpWzYhW/Qyc6aT8rEyCrvauWSYGZK2ia3o7vd3akF07acHAFpOA==" saltValue="yVW9XmDwTqEnmpSGai0KYg==" spinCount="100000" sqref="D13" name="Range1_1_6_1_1"/>
    <protectedRange algorithmName="SHA-512" hashValue="ON39YdpmFHfN9f47KpiRvqrKx0V9+erV1CNkpWzYhW/Qyc6aT8rEyCrvauWSYGZK2ia3o7vd3akF07acHAFpOA==" saltValue="yVW9XmDwTqEnmpSGai0KYg==" spinCount="100000" sqref="B14:C14 E14:J14" name="Range1_6_1_1_5"/>
    <protectedRange algorithmName="SHA-512" hashValue="ON39YdpmFHfN9f47KpiRvqrKx0V9+erV1CNkpWzYhW/Qyc6aT8rEyCrvauWSYGZK2ia3o7vd3akF07acHAFpOA==" saltValue="yVW9XmDwTqEnmpSGai0KYg==" spinCount="100000" sqref="D14" name="Range1_1_6_1_1_5"/>
    <protectedRange algorithmName="SHA-512" hashValue="ON39YdpmFHfN9f47KpiRvqrKx0V9+erV1CNkpWzYhW/Qyc6aT8rEyCrvauWSYGZK2ia3o7vd3akF07acHAFpOA==" saltValue="yVW9XmDwTqEnmpSGai0KYg==" spinCount="100000" sqref="B15:C15 E15:J15" name="Range1_6_1_1_6"/>
    <protectedRange algorithmName="SHA-512" hashValue="ON39YdpmFHfN9f47KpiRvqrKx0V9+erV1CNkpWzYhW/Qyc6aT8rEyCrvauWSYGZK2ia3o7vd3akF07acHAFpOA==" saltValue="yVW9XmDwTqEnmpSGai0KYg==" spinCount="100000" sqref="D15" name="Range1_1_6_1_1_6"/>
    <protectedRange algorithmName="SHA-512" hashValue="ON39YdpmFHfN9f47KpiRvqrKx0V9+erV1CNkpWzYhW/Qyc6aT8rEyCrvauWSYGZK2ia3o7vd3akF07acHAFpOA==" saltValue="yVW9XmDwTqEnmpSGai0KYg==" spinCount="100000" sqref="B17:C17 E17:J17" name="Range1_6_1_1_4"/>
    <protectedRange algorithmName="SHA-512" hashValue="ON39YdpmFHfN9f47KpiRvqrKx0V9+erV1CNkpWzYhW/Qyc6aT8rEyCrvauWSYGZK2ia3o7vd3akF07acHAFpOA==" saltValue="yVW9XmDwTqEnmpSGai0KYg==" spinCount="100000" sqref="D17" name="Range1_1_6_1_1_7"/>
    <protectedRange algorithmName="SHA-512" hashValue="ON39YdpmFHfN9f47KpiRvqrKx0V9+erV1CNkpWzYhW/Qyc6aT8rEyCrvauWSYGZK2ia3o7vd3akF07acHAFpOA==" saltValue="yVW9XmDwTqEnmpSGai0KYg==" spinCount="100000" sqref="B18:C18 E18:J18" name="Range1_6_1_1_7"/>
    <protectedRange algorithmName="SHA-512" hashValue="ON39YdpmFHfN9f47KpiRvqrKx0V9+erV1CNkpWzYhW/Qyc6aT8rEyCrvauWSYGZK2ia3o7vd3akF07acHAFpOA==" saltValue="yVW9XmDwTqEnmpSGai0KYg==" spinCount="100000" sqref="D18" name="Range1_1_6_1_1_4"/>
    <protectedRange algorithmName="SHA-512" hashValue="ON39YdpmFHfN9f47KpiRvqrKx0V9+erV1CNkpWzYhW/Qyc6aT8rEyCrvauWSYGZK2ia3o7vd3akF07acHAFpOA==" saltValue="yVW9XmDwTqEnmpSGai0KYg==" spinCount="100000" sqref="B19:C19 E19:J19" name="Range1_6_1_1_1_1"/>
    <protectedRange algorithmName="SHA-512" hashValue="ON39YdpmFHfN9f47KpiRvqrKx0V9+erV1CNkpWzYhW/Qyc6aT8rEyCrvauWSYGZK2ia3o7vd3akF07acHAFpOA==" saltValue="yVW9XmDwTqEnmpSGai0KYg==" spinCount="100000" sqref="D19" name="Range1_1_6_1_1_1_1"/>
    <protectedRange algorithmName="SHA-512" hashValue="ON39YdpmFHfN9f47KpiRvqrKx0V9+erV1CNkpWzYhW/Qyc6aT8rEyCrvauWSYGZK2ia3o7vd3akF07acHAFpOA==" saltValue="yVW9XmDwTqEnmpSGai0KYg==" spinCount="100000" sqref="B20:C20 E20:J20" name="Range1_6_1_1_8"/>
    <protectedRange algorithmName="SHA-512" hashValue="ON39YdpmFHfN9f47KpiRvqrKx0V9+erV1CNkpWzYhW/Qyc6aT8rEyCrvauWSYGZK2ia3o7vd3akF07acHAFpOA==" saltValue="yVW9XmDwTqEnmpSGai0KYg==" spinCount="100000" sqref="D20" name="Range1_1_6_1_1_8"/>
    <protectedRange algorithmName="SHA-512" hashValue="ON39YdpmFHfN9f47KpiRvqrKx0V9+erV1CNkpWzYhW/Qyc6aT8rEyCrvauWSYGZK2ia3o7vd3akF07acHAFpOA==" saltValue="yVW9XmDwTqEnmpSGai0KYg==" spinCount="100000" sqref="B21:C21 E21:J21" name="Range1_6_1_1_1_2"/>
    <protectedRange algorithmName="SHA-512" hashValue="ON39YdpmFHfN9f47KpiRvqrKx0V9+erV1CNkpWzYhW/Qyc6aT8rEyCrvauWSYGZK2ia3o7vd3akF07acHAFpOA==" saltValue="yVW9XmDwTqEnmpSGai0KYg==" spinCount="100000" sqref="D21" name="Range1_1_6_1_1_1_2"/>
    <protectedRange algorithmName="SHA-512" hashValue="ON39YdpmFHfN9f47KpiRvqrKx0V9+erV1CNkpWzYhW/Qyc6aT8rEyCrvauWSYGZK2ia3o7vd3akF07acHAFpOA==" saltValue="yVW9XmDwTqEnmpSGai0KYg==" spinCount="100000" sqref="B23:C23 E23:J23" name="Range1_6_1_1_2_1"/>
    <protectedRange algorithmName="SHA-512" hashValue="ON39YdpmFHfN9f47KpiRvqrKx0V9+erV1CNkpWzYhW/Qyc6aT8rEyCrvauWSYGZK2ia3o7vd3akF07acHAFpOA==" saltValue="yVW9XmDwTqEnmpSGai0KYg==" spinCount="100000" sqref="D23" name="Range1_1_6_1_1_2_1"/>
    <protectedRange algorithmName="SHA-512" hashValue="ON39YdpmFHfN9f47KpiRvqrKx0V9+erV1CNkpWzYhW/Qyc6aT8rEyCrvauWSYGZK2ia3o7vd3akF07acHAFpOA==" saltValue="yVW9XmDwTqEnmpSGai0KYg==" spinCount="100000" sqref="B24:C24 E24:J24" name="Range1_6_1_1_3_1"/>
    <protectedRange algorithmName="SHA-512" hashValue="ON39YdpmFHfN9f47KpiRvqrKx0V9+erV1CNkpWzYhW/Qyc6aT8rEyCrvauWSYGZK2ia3o7vd3akF07acHAFpOA==" saltValue="yVW9XmDwTqEnmpSGai0KYg==" spinCount="100000" sqref="D24" name="Range1_1_6_1_1_11"/>
    <protectedRange algorithmName="SHA-512" hashValue="ON39YdpmFHfN9f47KpiRvqrKx0V9+erV1CNkpWzYhW/Qyc6aT8rEyCrvauWSYGZK2ia3o7vd3akF07acHAFpOA==" saltValue="yVW9XmDwTqEnmpSGai0KYg==" spinCount="100000" sqref="B25:C25 E25:J25" name="Range1_6_1_1_10"/>
    <protectedRange algorithmName="SHA-512" hashValue="ON39YdpmFHfN9f47KpiRvqrKx0V9+erV1CNkpWzYhW/Qyc6aT8rEyCrvauWSYGZK2ia3o7vd3akF07acHAFpOA==" saltValue="yVW9XmDwTqEnmpSGai0KYg==" spinCount="100000" sqref="D25" name="Range1_1_6_1_1_12"/>
  </protectedRanges>
  <conditionalFormatting sqref="E2">
    <cfRule type="top10" dxfId="557" priority="102" rank="1"/>
  </conditionalFormatting>
  <conditionalFormatting sqref="F2">
    <cfRule type="top10" dxfId="556" priority="101" rank="1"/>
  </conditionalFormatting>
  <conditionalFormatting sqref="G2">
    <cfRule type="top10" dxfId="555" priority="100" rank="1"/>
  </conditionalFormatting>
  <conditionalFormatting sqref="H2">
    <cfRule type="top10" dxfId="554" priority="99" rank="1"/>
  </conditionalFormatting>
  <conditionalFormatting sqref="I2">
    <cfRule type="top10" dxfId="553" priority="98" rank="1"/>
  </conditionalFormatting>
  <conditionalFormatting sqref="J2">
    <cfRule type="top10" dxfId="552" priority="97" rank="1"/>
  </conditionalFormatting>
  <conditionalFormatting sqref="E10">
    <cfRule type="top10" dxfId="551" priority="90" rank="1"/>
  </conditionalFormatting>
  <conditionalFormatting sqref="F10">
    <cfRule type="top10" dxfId="550" priority="89" rank="1"/>
  </conditionalFormatting>
  <conditionalFormatting sqref="G10">
    <cfRule type="top10" dxfId="549" priority="88" rank="1"/>
  </conditionalFormatting>
  <conditionalFormatting sqref="H10">
    <cfRule type="top10" dxfId="548" priority="87" rank="1"/>
  </conditionalFormatting>
  <conditionalFormatting sqref="I10">
    <cfRule type="top10" dxfId="547" priority="86" rank="1"/>
  </conditionalFormatting>
  <conditionalFormatting sqref="J10">
    <cfRule type="top10" dxfId="546" priority="85" rank="1"/>
  </conditionalFormatting>
  <conditionalFormatting sqref="E11">
    <cfRule type="top10" dxfId="545" priority="84" rank="1"/>
  </conditionalFormatting>
  <conditionalFormatting sqref="F11">
    <cfRule type="top10" dxfId="544" priority="83" rank="1"/>
  </conditionalFormatting>
  <conditionalFormatting sqref="G11">
    <cfRule type="top10" dxfId="543" priority="82" rank="1"/>
  </conditionalFormatting>
  <conditionalFormatting sqref="H11">
    <cfRule type="top10" dxfId="542" priority="81" rank="1"/>
  </conditionalFormatting>
  <conditionalFormatting sqref="I11">
    <cfRule type="top10" dxfId="541" priority="80" rank="1"/>
  </conditionalFormatting>
  <conditionalFormatting sqref="J11">
    <cfRule type="top10" dxfId="540" priority="79" rank="1"/>
  </conditionalFormatting>
  <conditionalFormatting sqref="E12">
    <cfRule type="top10" dxfId="539" priority="78" rank="1"/>
  </conditionalFormatting>
  <conditionalFormatting sqref="F12">
    <cfRule type="top10" dxfId="538" priority="77" rank="1"/>
  </conditionalFormatting>
  <conditionalFormatting sqref="G12">
    <cfRule type="top10" dxfId="537" priority="76" rank="1"/>
  </conditionalFormatting>
  <conditionalFormatting sqref="H12">
    <cfRule type="top10" dxfId="536" priority="75" rank="1"/>
  </conditionalFormatting>
  <conditionalFormatting sqref="I12">
    <cfRule type="top10" dxfId="535" priority="74" rank="1"/>
  </conditionalFormatting>
  <conditionalFormatting sqref="J12">
    <cfRule type="top10" dxfId="534" priority="73" rank="1"/>
  </conditionalFormatting>
  <conditionalFormatting sqref="E13">
    <cfRule type="top10" dxfId="533" priority="72" rank="1"/>
  </conditionalFormatting>
  <conditionalFormatting sqref="F13">
    <cfRule type="top10" dxfId="532" priority="71" rank="1"/>
  </conditionalFormatting>
  <conditionalFormatting sqref="G13">
    <cfRule type="top10" dxfId="531" priority="70" rank="1"/>
  </conditionalFormatting>
  <conditionalFormatting sqref="H13">
    <cfRule type="top10" dxfId="530" priority="69" rank="1"/>
  </conditionalFormatting>
  <conditionalFormatting sqref="I13">
    <cfRule type="top10" dxfId="529" priority="68" rank="1"/>
  </conditionalFormatting>
  <conditionalFormatting sqref="J13">
    <cfRule type="top10" dxfId="528" priority="67" rank="1"/>
  </conditionalFormatting>
  <conditionalFormatting sqref="E14">
    <cfRule type="top10" dxfId="527" priority="66" rank="1"/>
  </conditionalFormatting>
  <conditionalFormatting sqref="F14">
    <cfRule type="top10" dxfId="526" priority="65" rank="1"/>
  </conditionalFormatting>
  <conditionalFormatting sqref="G14">
    <cfRule type="top10" dxfId="525" priority="64" rank="1"/>
  </conditionalFormatting>
  <conditionalFormatting sqref="H14">
    <cfRule type="top10" dxfId="524" priority="63" rank="1"/>
  </conditionalFormatting>
  <conditionalFormatting sqref="I14">
    <cfRule type="top10" dxfId="523" priority="62" rank="1"/>
  </conditionalFormatting>
  <conditionalFormatting sqref="J14">
    <cfRule type="top10" dxfId="522" priority="61" rank="1"/>
  </conditionalFormatting>
  <conditionalFormatting sqref="E15">
    <cfRule type="top10" dxfId="521" priority="60" rank="1"/>
  </conditionalFormatting>
  <conditionalFormatting sqref="F15">
    <cfRule type="top10" dxfId="520" priority="59" rank="1"/>
  </conditionalFormatting>
  <conditionalFormatting sqref="G15">
    <cfRule type="top10" dxfId="519" priority="58" rank="1"/>
  </conditionalFormatting>
  <conditionalFormatting sqref="H15">
    <cfRule type="top10" dxfId="518" priority="57" rank="1"/>
  </conditionalFormatting>
  <conditionalFormatting sqref="I15">
    <cfRule type="top10" dxfId="517" priority="56" rank="1"/>
  </conditionalFormatting>
  <conditionalFormatting sqref="J15">
    <cfRule type="top10" dxfId="516" priority="55" rank="1"/>
  </conditionalFormatting>
  <conditionalFormatting sqref="E16">
    <cfRule type="top10" dxfId="515" priority="54" rank="1"/>
  </conditionalFormatting>
  <conditionalFormatting sqref="F16">
    <cfRule type="top10" dxfId="514" priority="53" rank="1"/>
  </conditionalFormatting>
  <conditionalFormatting sqref="G16">
    <cfRule type="top10" dxfId="513" priority="52" rank="1"/>
  </conditionalFormatting>
  <conditionalFormatting sqref="H16">
    <cfRule type="top10" dxfId="512" priority="51" rank="1"/>
  </conditionalFormatting>
  <conditionalFormatting sqref="I16">
    <cfRule type="top10" dxfId="511" priority="50" rank="1"/>
  </conditionalFormatting>
  <conditionalFormatting sqref="J16">
    <cfRule type="top10" dxfId="510" priority="49" rank="1"/>
  </conditionalFormatting>
  <conditionalFormatting sqref="E17">
    <cfRule type="top10" dxfId="509" priority="48" rank="1"/>
  </conditionalFormatting>
  <conditionalFormatting sqref="F17">
    <cfRule type="top10" dxfId="508" priority="47" rank="1"/>
  </conditionalFormatting>
  <conditionalFormatting sqref="G17">
    <cfRule type="top10" dxfId="507" priority="46" rank="1"/>
  </conditionalFormatting>
  <conditionalFormatting sqref="H17">
    <cfRule type="top10" dxfId="506" priority="45" rank="1"/>
  </conditionalFormatting>
  <conditionalFormatting sqref="I17">
    <cfRule type="top10" dxfId="505" priority="44" rank="1"/>
  </conditionalFormatting>
  <conditionalFormatting sqref="J17">
    <cfRule type="top10" dxfId="504" priority="43" rank="1"/>
  </conditionalFormatting>
  <conditionalFormatting sqref="E18">
    <cfRule type="top10" dxfId="503" priority="42" rank="1"/>
  </conditionalFormatting>
  <conditionalFormatting sqref="F18">
    <cfRule type="top10" dxfId="502" priority="41" rank="1"/>
  </conditionalFormatting>
  <conditionalFormatting sqref="G18">
    <cfRule type="top10" dxfId="501" priority="40" rank="1"/>
  </conditionalFormatting>
  <conditionalFormatting sqref="H18">
    <cfRule type="top10" dxfId="500" priority="39" rank="1"/>
  </conditionalFormatting>
  <conditionalFormatting sqref="I18">
    <cfRule type="top10" dxfId="499" priority="38" rank="1"/>
  </conditionalFormatting>
  <conditionalFormatting sqref="J18">
    <cfRule type="top10" dxfId="498" priority="37" rank="1"/>
  </conditionalFormatting>
  <conditionalFormatting sqref="E19">
    <cfRule type="top10" dxfId="497" priority="36" rank="1"/>
  </conditionalFormatting>
  <conditionalFormatting sqref="F19">
    <cfRule type="top10" dxfId="496" priority="35" rank="1"/>
  </conditionalFormatting>
  <conditionalFormatting sqref="G19">
    <cfRule type="top10" dxfId="495" priority="34" rank="1"/>
  </conditionalFormatting>
  <conditionalFormatting sqref="H19">
    <cfRule type="top10" dxfId="494" priority="33" rank="1"/>
  </conditionalFormatting>
  <conditionalFormatting sqref="I19">
    <cfRule type="top10" dxfId="493" priority="32" rank="1"/>
  </conditionalFormatting>
  <conditionalFormatting sqref="J19">
    <cfRule type="top10" dxfId="492" priority="31" rank="1"/>
  </conditionalFormatting>
  <conditionalFormatting sqref="E20">
    <cfRule type="top10" dxfId="491" priority="30" rank="1"/>
  </conditionalFormatting>
  <conditionalFormatting sqref="F20">
    <cfRule type="top10" dxfId="490" priority="29" rank="1"/>
  </conditionalFormatting>
  <conditionalFormatting sqref="G20">
    <cfRule type="top10" dxfId="489" priority="28" rank="1"/>
  </conditionalFormatting>
  <conditionalFormatting sqref="H20">
    <cfRule type="top10" dxfId="488" priority="27" rank="1"/>
  </conditionalFormatting>
  <conditionalFormatting sqref="I20">
    <cfRule type="top10" dxfId="487" priority="26" rank="1"/>
  </conditionalFormatting>
  <conditionalFormatting sqref="J20">
    <cfRule type="top10" dxfId="486" priority="25" rank="1"/>
  </conditionalFormatting>
  <conditionalFormatting sqref="E21">
    <cfRule type="top10" dxfId="485" priority="24" rank="1"/>
  </conditionalFormatting>
  <conditionalFormatting sqref="F21">
    <cfRule type="top10" dxfId="484" priority="23" rank="1"/>
  </conditionalFormatting>
  <conditionalFormatting sqref="G21">
    <cfRule type="top10" dxfId="483" priority="22" rank="1"/>
  </conditionalFormatting>
  <conditionalFormatting sqref="H21">
    <cfRule type="top10" dxfId="482" priority="21" rank="1"/>
  </conditionalFormatting>
  <conditionalFormatting sqref="I21">
    <cfRule type="top10" dxfId="481" priority="20" rank="1"/>
  </conditionalFormatting>
  <conditionalFormatting sqref="J21">
    <cfRule type="top10" dxfId="480" priority="19" rank="1"/>
  </conditionalFormatting>
  <conditionalFormatting sqref="E23">
    <cfRule type="top10" dxfId="479" priority="18" rank="1"/>
  </conditionalFormatting>
  <conditionalFormatting sqref="F23">
    <cfRule type="top10" dxfId="478" priority="17" rank="1"/>
  </conditionalFormatting>
  <conditionalFormatting sqref="G23">
    <cfRule type="top10" dxfId="477" priority="16" rank="1"/>
  </conditionalFormatting>
  <conditionalFormatting sqref="H23">
    <cfRule type="top10" dxfId="476" priority="15" rank="1"/>
  </conditionalFormatting>
  <conditionalFormatting sqref="I23">
    <cfRule type="top10" dxfId="475" priority="14" rank="1"/>
  </conditionalFormatting>
  <conditionalFormatting sqref="J23">
    <cfRule type="top10" dxfId="474" priority="13" rank="1"/>
  </conditionalFormatting>
  <conditionalFormatting sqref="E24">
    <cfRule type="top10" dxfId="473" priority="12" rank="1"/>
  </conditionalFormatting>
  <conditionalFormatting sqref="F24">
    <cfRule type="top10" dxfId="472" priority="11" rank="1"/>
  </conditionalFormatting>
  <conditionalFormatting sqref="G24">
    <cfRule type="top10" dxfId="471" priority="10" rank="1"/>
  </conditionalFormatting>
  <conditionalFormatting sqref="H24">
    <cfRule type="top10" dxfId="470" priority="9" rank="1"/>
  </conditionalFormatting>
  <conditionalFormatting sqref="I24">
    <cfRule type="top10" dxfId="469" priority="8" rank="1"/>
  </conditionalFormatting>
  <conditionalFormatting sqref="J24">
    <cfRule type="top10" dxfId="468" priority="7" rank="1"/>
  </conditionalFormatting>
  <conditionalFormatting sqref="E25">
    <cfRule type="top10" dxfId="467" priority="6" rank="1"/>
  </conditionalFormatting>
  <conditionalFormatting sqref="F25">
    <cfRule type="top10" dxfId="466" priority="5" rank="1"/>
  </conditionalFormatting>
  <conditionalFormatting sqref="G25">
    <cfRule type="top10" dxfId="465" priority="4" rank="1"/>
  </conditionalFormatting>
  <conditionalFormatting sqref="H25">
    <cfRule type="top10" dxfId="464" priority="3" rank="1"/>
  </conditionalFormatting>
  <conditionalFormatting sqref="I25">
    <cfRule type="top10" dxfId="463" priority="2" rank="1"/>
  </conditionalFormatting>
  <conditionalFormatting sqref="J25">
    <cfRule type="top10" dxfId="462" priority="1" rank="1"/>
  </conditionalFormatting>
  <hyperlinks>
    <hyperlink ref="Q1" location="'Georgia 2022'!A1" display="Back to Ranking" xr:uid="{ABB70F11-F4C0-4BC5-8CD4-2DFD85DD21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204C-F552-45F7-B872-D6FA84E8F1CC}">
  <dimension ref="A1:Q12"/>
  <sheetViews>
    <sheetView topLeftCell="B1"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56</v>
      </c>
      <c r="B2" s="62" t="s">
        <v>72</v>
      </c>
      <c r="C2" s="17">
        <v>44793</v>
      </c>
      <c r="D2" s="18" t="s">
        <v>38</v>
      </c>
      <c r="E2" s="19">
        <v>166</v>
      </c>
      <c r="F2" s="19">
        <v>150</v>
      </c>
      <c r="G2" s="19">
        <v>167</v>
      </c>
      <c r="H2" s="19">
        <v>175</v>
      </c>
      <c r="I2" s="19"/>
      <c r="J2" s="19"/>
      <c r="K2" s="23">
        <v>4</v>
      </c>
      <c r="L2" s="23">
        <v>658</v>
      </c>
      <c r="M2" s="24">
        <v>164.5</v>
      </c>
      <c r="N2" s="25">
        <v>2</v>
      </c>
      <c r="O2" s="26">
        <v>166.5</v>
      </c>
    </row>
    <row r="4" spans="1:17" x14ac:dyDescent="0.3">
      <c r="K4" s="8">
        <f>SUM(K2:K3)</f>
        <v>4</v>
      </c>
      <c r="L4" s="8">
        <f>SUM(L2:L3)</f>
        <v>658</v>
      </c>
      <c r="M4" s="7">
        <f>SUM(L4/K4)</f>
        <v>164.5</v>
      </c>
      <c r="N4" s="8">
        <f>SUM(N2:N3)</f>
        <v>2</v>
      </c>
      <c r="O4" s="13">
        <f>SUM(M4+N4)</f>
        <v>166.5</v>
      </c>
    </row>
    <row r="9" spans="1:17" ht="28.8" x14ac:dyDescent="0.3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3">
      <c r="A10" s="15" t="s">
        <v>20</v>
      </c>
      <c r="B10" s="16" t="s">
        <v>72</v>
      </c>
      <c r="C10" s="17">
        <v>44821</v>
      </c>
      <c r="D10" s="18" t="s">
        <v>38</v>
      </c>
      <c r="E10" s="19">
        <v>188</v>
      </c>
      <c r="F10" s="19">
        <v>188</v>
      </c>
      <c r="G10" s="19">
        <v>192</v>
      </c>
      <c r="H10" s="19">
        <v>184</v>
      </c>
      <c r="I10" s="19"/>
      <c r="J10" s="19"/>
      <c r="K10" s="23">
        <v>4</v>
      </c>
      <c r="L10" s="23">
        <v>752</v>
      </c>
      <c r="M10" s="24">
        <v>188</v>
      </c>
      <c r="N10" s="25">
        <v>3</v>
      </c>
      <c r="O10" s="26">
        <v>191</v>
      </c>
    </row>
    <row r="12" spans="1:17" x14ac:dyDescent="0.3">
      <c r="K12" s="8">
        <f>SUM(K10:K11)</f>
        <v>4</v>
      </c>
      <c r="L12" s="8">
        <f>SUM(L10:L11)</f>
        <v>752</v>
      </c>
      <c r="M12" s="7">
        <f>SUM(L12/K12)</f>
        <v>188</v>
      </c>
      <c r="N12" s="8">
        <f>SUM(N10:N11)</f>
        <v>3</v>
      </c>
      <c r="O12" s="13">
        <f>SUM(M12+N12)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10" name="Range1_1_4_1_1"/>
  </protectedRanges>
  <conditionalFormatting sqref="E2">
    <cfRule type="top10" dxfId="461" priority="12" rank="1"/>
  </conditionalFormatting>
  <conditionalFormatting sqref="F2">
    <cfRule type="top10" dxfId="460" priority="11" rank="1"/>
  </conditionalFormatting>
  <conditionalFormatting sqref="G2">
    <cfRule type="top10" dxfId="459" priority="10" rank="1"/>
  </conditionalFormatting>
  <conditionalFormatting sqref="H2">
    <cfRule type="top10" dxfId="458" priority="9" rank="1"/>
  </conditionalFormatting>
  <conditionalFormatting sqref="I2">
    <cfRule type="top10" dxfId="457" priority="8" rank="1"/>
  </conditionalFormatting>
  <conditionalFormatting sqref="J2">
    <cfRule type="top10" dxfId="456" priority="7" rank="1"/>
  </conditionalFormatting>
  <conditionalFormatting sqref="E10">
    <cfRule type="top10" dxfId="455" priority="6" rank="1"/>
  </conditionalFormatting>
  <conditionalFormatting sqref="F10">
    <cfRule type="top10" dxfId="454" priority="5" rank="1"/>
  </conditionalFormatting>
  <conditionalFormatting sqref="G10">
    <cfRule type="top10" dxfId="453" priority="4" rank="1"/>
  </conditionalFormatting>
  <conditionalFormatting sqref="H10">
    <cfRule type="top10" dxfId="452" priority="3" rank="1"/>
  </conditionalFormatting>
  <conditionalFormatting sqref="I10">
    <cfRule type="top10" dxfId="451" priority="2" rank="1"/>
  </conditionalFormatting>
  <conditionalFormatting sqref="J10">
    <cfRule type="top10" dxfId="450" priority="1" rank="1"/>
  </conditionalFormatting>
  <hyperlinks>
    <hyperlink ref="Q1" location="'Georgia 2022'!A1" display="Back to Ranking" xr:uid="{08F7E202-220A-45AE-85BD-3AAAC9939A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9AEE3E-9B32-4BC8-9408-1D11632EE78D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BD2BF-898F-460D-9F0E-4459264DC78A}">
  <dimension ref="A1:Q4"/>
  <sheetViews>
    <sheetView workbookViewId="0">
      <selection activeCell="B31" sqref="B3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58</v>
      </c>
      <c r="B2" s="16" t="s">
        <v>71</v>
      </c>
      <c r="C2" s="17">
        <v>44758</v>
      </c>
      <c r="D2" s="18" t="s">
        <v>38</v>
      </c>
      <c r="E2" s="19">
        <v>183</v>
      </c>
      <c r="F2" s="19">
        <v>184</v>
      </c>
      <c r="G2" s="19">
        <v>184</v>
      </c>
      <c r="H2" s="19">
        <v>184</v>
      </c>
      <c r="I2" s="19">
        <v>188</v>
      </c>
      <c r="J2" s="19">
        <v>192</v>
      </c>
      <c r="K2" s="23">
        <v>6</v>
      </c>
      <c r="L2" s="23">
        <v>1115</v>
      </c>
      <c r="M2" s="24">
        <v>185.83333333333334</v>
      </c>
      <c r="N2" s="25">
        <v>26</v>
      </c>
      <c r="O2" s="26">
        <v>211.83333333333334</v>
      </c>
    </row>
    <row r="4" spans="1:17" x14ac:dyDescent="0.3">
      <c r="K4" s="8">
        <f>SUM(K2:K3)</f>
        <v>6</v>
      </c>
      <c r="L4" s="8">
        <f>SUM(L2:L3)</f>
        <v>1115</v>
      </c>
      <c r="M4" s="7">
        <f>SUM(L4/K4)</f>
        <v>185.83333333333334</v>
      </c>
      <c r="N4" s="8">
        <f>SUM(N2:N3)</f>
        <v>26</v>
      </c>
      <c r="O4" s="13">
        <f>SUM(M4+N4)</f>
        <v>211.83333333333334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_7"/>
  </protectedRanges>
  <conditionalFormatting sqref="E2">
    <cfRule type="top10" dxfId="449" priority="6" rank="1"/>
  </conditionalFormatting>
  <conditionalFormatting sqref="F2">
    <cfRule type="top10" dxfId="448" priority="5" rank="1"/>
  </conditionalFormatting>
  <conditionalFormatting sqref="G2">
    <cfRule type="top10" dxfId="447" priority="4" rank="1"/>
  </conditionalFormatting>
  <conditionalFormatting sqref="H2">
    <cfRule type="top10" dxfId="446" priority="3" rank="1"/>
  </conditionalFormatting>
  <conditionalFormatting sqref="I2">
    <cfRule type="top10" dxfId="445" priority="2" rank="1"/>
  </conditionalFormatting>
  <conditionalFormatting sqref="J2">
    <cfRule type="top10" dxfId="444" priority="1" rank="1"/>
  </conditionalFormatting>
  <hyperlinks>
    <hyperlink ref="Q1" location="'Georgia 2022'!A1" display="Back to Ranking" xr:uid="{F676463F-4D40-41B7-BE01-B9564F170A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BD6FBA-7AF7-4B12-99AA-8882AD5606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57B0-257D-4B10-9C91-7A0E8277A5C1}">
  <dimension ref="A1:Q43"/>
  <sheetViews>
    <sheetView topLeftCell="A15" workbookViewId="0">
      <selection activeCell="A27" sqref="A27:O2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28</v>
      </c>
      <c r="B2" s="16" t="s">
        <v>31</v>
      </c>
      <c r="C2" s="17">
        <v>44611</v>
      </c>
      <c r="D2" s="18" t="s">
        <v>38</v>
      </c>
      <c r="E2" s="19">
        <v>194</v>
      </c>
      <c r="F2" s="19">
        <v>190</v>
      </c>
      <c r="G2" s="19">
        <v>190</v>
      </c>
      <c r="H2" s="19">
        <v>190</v>
      </c>
      <c r="I2" s="19"/>
      <c r="J2" s="19"/>
      <c r="K2" s="23">
        <v>4</v>
      </c>
      <c r="L2" s="23">
        <v>764</v>
      </c>
      <c r="M2" s="24">
        <v>191</v>
      </c>
      <c r="N2" s="25">
        <v>5</v>
      </c>
      <c r="O2" s="26">
        <v>196</v>
      </c>
    </row>
    <row r="3" spans="1:17" x14ac:dyDescent="0.3">
      <c r="A3" s="15" t="s">
        <v>28</v>
      </c>
      <c r="B3" s="16" t="s">
        <v>31</v>
      </c>
      <c r="C3" s="17">
        <v>44612</v>
      </c>
      <c r="D3" s="18" t="s">
        <v>39</v>
      </c>
      <c r="E3" s="19">
        <v>192</v>
      </c>
      <c r="F3" s="19">
        <v>195</v>
      </c>
      <c r="G3" s="19">
        <v>193</v>
      </c>
      <c r="H3" s="19">
        <v>194</v>
      </c>
      <c r="I3" s="19"/>
      <c r="J3" s="19"/>
      <c r="K3" s="23">
        <v>4</v>
      </c>
      <c r="L3" s="23">
        <v>774</v>
      </c>
      <c r="M3" s="24">
        <v>193.5</v>
      </c>
      <c r="N3" s="25">
        <v>2</v>
      </c>
      <c r="O3" s="26">
        <v>195.5</v>
      </c>
    </row>
    <row r="4" spans="1:17" x14ac:dyDescent="0.3">
      <c r="A4" s="15" t="s">
        <v>51</v>
      </c>
      <c r="B4" s="16" t="s">
        <v>31</v>
      </c>
      <c r="C4" s="17">
        <v>44639</v>
      </c>
      <c r="D4" s="18" t="s">
        <v>38</v>
      </c>
      <c r="E4" s="19">
        <v>186</v>
      </c>
      <c r="F4" s="19">
        <v>187</v>
      </c>
      <c r="G4" s="19">
        <v>191</v>
      </c>
      <c r="H4" s="19">
        <v>191</v>
      </c>
      <c r="I4" s="19"/>
      <c r="J4" s="19"/>
      <c r="K4" s="23">
        <v>4</v>
      </c>
      <c r="L4" s="23">
        <v>755</v>
      </c>
      <c r="M4" s="24">
        <v>188.75</v>
      </c>
      <c r="N4" s="25">
        <v>2</v>
      </c>
      <c r="O4" s="26">
        <v>190.75</v>
      </c>
    </row>
    <row r="5" spans="1:17" x14ac:dyDescent="0.3">
      <c r="A5" s="15" t="s">
        <v>51</v>
      </c>
      <c r="B5" s="16" t="s">
        <v>31</v>
      </c>
      <c r="C5" s="17">
        <v>44640</v>
      </c>
      <c r="D5" s="18" t="s">
        <v>39</v>
      </c>
      <c r="E5" s="19">
        <v>190</v>
      </c>
      <c r="F5" s="19">
        <v>191</v>
      </c>
      <c r="G5" s="19">
        <v>187</v>
      </c>
      <c r="H5" s="19">
        <v>194</v>
      </c>
      <c r="I5" s="19"/>
      <c r="J5" s="19"/>
      <c r="K5" s="23">
        <v>4</v>
      </c>
      <c r="L5" s="23">
        <v>762</v>
      </c>
      <c r="M5" s="24">
        <v>190.5</v>
      </c>
      <c r="N5" s="25">
        <v>2</v>
      </c>
      <c r="O5" s="26">
        <v>192.5</v>
      </c>
    </row>
    <row r="6" spans="1:17" x14ac:dyDescent="0.3">
      <c r="A6" s="15" t="s">
        <v>51</v>
      </c>
      <c r="B6" s="16" t="s">
        <v>31</v>
      </c>
      <c r="C6" s="17">
        <v>44660</v>
      </c>
      <c r="D6" s="18" t="s">
        <v>38</v>
      </c>
      <c r="E6" s="19">
        <v>192</v>
      </c>
      <c r="F6" s="19">
        <v>195</v>
      </c>
      <c r="G6" s="19">
        <v>194</v>
      </c>
      <c r="H6" s="19">
        <v>179</v>
      </c>
      <c r="I6" s="19"/>
      <c r="J6" s="19"/>
      <c r="K6" s="23">
        <v>4</v>
      </c>
      <c r="L6" s="23">
        <v>760</v>
      </c>
      <c r="M6" s="24">
        <v>190</v>
      </c>
      <c r="N6" s="25">
        <v>5</v>
      </c>
      <c r="O6" s="26">
        <v>195</v>
      </c>
    </row>
    <row r="7" spans="1:17" x14ac:dyDescent="0.3">
      <c r="A7" s="15" t="s">
        <v>51</v>
      </c>
      <c r="B7" s="16" t="s">
        <v>31</v>
      </c>
      <c r="C7" s="17">
        <v>44661</v>
      </c>
      <c r="D7" s="18" t="s">
        <v>39</v>
      </c>
      <c r="E7" s="19">
        <v>189</v>
      </c>
      <c r="F7" s="19">
        <v>185</v>
      </c>
      <c r="G7" s="19">
        <v>194</v>
      </c>
      <c r="H7" s="19">
        <v>190</v>
      </c>
      <c r="I7" s="19"/>
      <c r="J7" s="19"/>
      <c r="K7" s="23">
        <v>4</v>
      </c>
      <c r="L7" s="23">
        <v>758</v>
      </c>
      <c r="M7" s="24">
        <v>189.5</v>
      </c>
      <c r="N7" s="25">
        <v>2</v>
      </c>
      <c r="O7" s="26">
        <v>191.5</v>
      </c>
    </row>
    <row r="8" spans="1:17" x14ac:dyDescent="0.3">
      <c r="A8" s="15" t="s">
        <v>51</v>
      </c>
      <c r="B8" s="16" t="s">
        <v>31</v>
      </c>
      <c r="C8" s="17">
        <v>44677</v>
      </c>
      <c r="D8" s="18" t="s">
        <v>39</v>
      </c>
      <c r="E8" s="19">
        <v>196.001</v>
      </c>
      <c r="F8" s="19">
        <v>197</v>
      </c>
      <c r="G8" s="19">
        <v>195</v>
      </c>
      <c r="H8" s="19"/>
      <c r="I8" s="19"/>
      <c r="J8" s="19"/>
      <c r="K8" s="23">
        <v>3</v>
      </c>
      <c r="L8" s="23">
        <v>588.00099999999998</v>
      </c>
      <c r="M8" s="24">
        <v>196.00033333333332</v>
      </c>
      <c r="N8" s="25">
        <v>9</v>
      </c>
      <c r="O8" s="26">
        <v>205.00033333333332</v>
      </c>
    </row>
    <row r="9" spans="1:17" x14ac:dyDescent="0.3">
      <c r="A9" s="15" t="s">
        <v>51</v>
      </c>
      <c r="B9" s="16" t="s">
        <v>31</v>
      </c>
      <c r="C9" s="17">
        <v>44695</v>
      </c>
      <c r="D9" s="18" t="s">
        <v>38</v>
      </c>
      <c r="E9" s="19">
        <v>196</v>
      </c>
      <c r="F9" s="19">
        <v>196</v>
      </c>
      <c r="G9" s="19">
        <v>198</v>
      </c>
      <c r="H9" s="19">
        <v>197</v>
      </c>
      <c r="I9" s="19"/>
      <c r="J9" s="19"/>
      <c r="K9" s="23">
        <v>4</v>
      </c>
      <c r="L9" s="23">
        <v>787</v>
      </c>
      <c r="M9" s="24">
        <v>196.75</v>
      </c>
      <c r="N9" s="25">
        <v>6</v>
      </c>
      <c r="O9" s="26">
        <v>202.75</v>
      </c>
    </row>
    <row r="10" spans="1:17" x14ac:dyDescent="0.3">
      <c r="A10" s="15" t="s">
        <v>51</v>
      </c>
      <c r="B10" s="16" t="s">
        <v>31</v>
      </c>
      <c r="C10" s="17">
        <v>44696</v>
      </c>
      <c r="D10" s="18" t="s">
        <v>39</v>
      </c>
      <c r="E10" s="19">
        <v>192</v>
      </c>
      <c r="F10" s="19">
        <v>192</v>
      </c>
      <c r="G10" s="19">
        <v>196</v>
      </c>
      <c r="H10" s="19">
        <v>193</v>
      </c>
      <c r="I10" s="19">
        <v>194</v>
      </c>
      <c r="J10" s="19">
        <v>193</v>
      </c>
      <c r="K10" s="23">
        <v>6</v>
      </c>
      <c r="L10" s="23">
        <v>1160</v>
      </c>
      <c r="M10" s="24">
        <v>193.33333333333334</v>
      </c>
      <c r="N10" s="25">
        <v>4</v>
      </c>
      <c r="O10" s="26">
        <v>197.33333333333334</v>
      </c>
    </row>
    <row r="11" spans="1:17" x14ac:dyDescent="0.3">
      <c r="A11" s="15" t="s">
        <v>51</v>
      </c>
      <c r="B11" s="16" t="s">
        <v>31</v>
      </c>
      <c r="C11" s="17">
        <v>44712</v>
      </c>
      <c r="D11" s="18" t="s">
        <v>39</v>
      </c>
      <c r="E11" s="19">
        <v>196</v>
      </c>
      <c r="F11" s="19">
        <v>198</v>
      </c>
      <c r="G11" s="19">
        <v>199</v>
      </c>
      <c r="H11" s="19"/>
      <c r="I11" s="19"/>
      <c r="J11" s="19"/>
      <c r="K11" s="23">
        <v>3</v>
      </c>
      <c r="L11" s="23">
        <v>593</v>
      </c>
      <c r="M11" s="24">
        <v>197.66666666666666</v>
      </c>
      <c r="N11" s="25">
        <v>7</v>
      </c>
      <c r="O11" s="26">
        <v>204.66666666666666</v>
      </c>
    </row>
    <row r="12" spans="1:17" x14ac:dyDescent="0.3">
      <c r="A12" s="15" t="s">
        <v>51</v>
      </c>
      <c r="B12" s="16" t="s">
        <v>31</v>
      </c>
      <c r="C12" s="17">
        <v>44730</v>
      </c>
      <c r="D12" s="18" t="s">
        <v>38</v>
      </c>
      <c r="E12" s="19">
        <v>189</v>
      </c>
      <c r="F12" s="19">
        <v>196</v>
      </c>
      <c r="G12" s="19">
        <v>198</v>
      </c>
      <c r="H12" s="19">
        <v>196</v>
      </c>
      <c r="I12" s="19">
        <v>193</v>
      </c>
      <c r="J12" s="19">
        <v>190</v>
      </c>
      <c r="K12" s="23">
        <v>6</v>
      </c>
      <c r="L12" s="23">
        <v>1162</v>
      </c>
      <c r="M12" s="24">
        <v>193.66666666666666</v>
      </c>
      <c r="N12" s="25">
        <v>4</v>
      </c>
      <c r="O12" s="26">
        <v>197.66666666666666</v>
      </c>
    </row>
    <row r="13" spans="1:17" x14ac:dyDescent="0.3">
      <c r="A13" s="15" t="s">
        <v>51</v>
      </c>
      <c r="B13" s="16" t="s">
        <v>31</v>
      </c>
      <c r="C13" s="17">
        <v>44731</v>
      </c>
      <c r="D13" s="18" t="s">
        <v>38</v>
      </c>
      <c r="E13" s="19">
        <v>194</v>
      </c>
      <c r="F13" s="19">
        <v>198</v>
      </c>
      <c r="G13" s="19">
        <v>194</v>
      </c>
      <c r="H13" s="19">
        <v>196</v>
      </c>
      <c r="I13" s="19"/>
      <c r="J13" s="19"/>
      <c r="K13" s="23">
        <v>4</v>
      </c>
      <c r="L13" s="23">
        <v>782</v>
      </c>
      <c r="M13" s="24">
        <v>195.5</v>
      </c>
      <c r="N13" s="25">
        <v>5</v>
      </c>
      <c r="O13" s="26">
        <v>200.5</v>
      </c>
    </row>
    <row r="14" spans="1:17" x14ac:dyDescent="0.3">
      <c r="A14" s="15" t="s">
        <v>51</v>
      </c>
      <c r="B14" s="16" t="s">
        <v>31</v>
      </c>
      <c r="C14" s="17">
        <v>44740</v>
      </c>
      <c r="D14" s="18" t="s">
        <v>39</v>
      </c>
      <c r="E14" s="19">
        <v>196</v>
      </c>
      <c r="F14" s="19">
        <v>196.001</v>
      </c>
      <c r="G14" s="19">
        <v>195</v>
      </c>
      <c r="H14" s="19"/>
      <c r="I14" s="19"/>
      <c r="J14" s="19"/>
      <c r="K14" s="23">
        <v>3</v>
      </c>
      <c r="L14" s="23">
        <v>587.00099999999998</v>
      </c>
      <c r="M14" s="24">
        <v>195.667</v>
      </c>
      <c r="N14" s="25">
        <v>6</v>
      </c>
      <c r="O14" s="26">
        <v>201.667</v>
      </c>
    </row>
    <row r="15" spans="1:17" x14ac:dyDescent="0.3">
      <c r="A15" s="15" t="s">
        <v>51</v>
      </c>
      <c r="B15" s="16" t="s">
        <v>31</v>
      </c>
      <c r="C15" s="17">
        <v>44754</v>
      </c>
      <c r="D15" s="18" t="s">
        <v>38</v>
      </c>
      <c r="E15" s="19">
        <v>192</v>
      </c>
      <c r="F15" s="19">
        <v>196</v>
      </c>
      <c r="G15" s="19">
        <v>192</v>
      </c>
      <c r="H15" s="19"/>
      <c r="I15" s="19"/>
      <c r="J15" s="19"/>
      <c r="K15" s="23">
        <v>3</v>
      </c>
      <c r="L15" s="23">
        <v>580</v>
      </c>
      <c r="M15" s="24">
        <v>193.33333333333334</v>
      </c>
      <c r="N15" s="25">
        <v>4</v>
      </c>
      <c r="O15" s="26">
        <v>197.33333333333334</v>
      </c>
    </row>
    <row r="16" spans="1:17" x14ac:dyDescent="0.3">
      <c r="A16" s="15" t="s">
        <v>51</v>
      </c>
      <c r="B16" s="16" t="s">
        <v>31</v>
      </c>
      <c r="C16" s="17">
        <v>44758</v>
      </c>
      <c r="D16" s="18" t="s">
        <v>38</v>
      </c>
      <c r="E16" s="19">
        <v>198</v>
      </c>
      <c r="F16" s="19">
        <v>196</v>
      </c>
      <c r="G16" s="19">
        <v>198</v>
      </c>
      <c r="H16" s="19">
        <v>194</v>
      </c>
      <c r="I16" s="19">
        <v>197</v>
      </c>
      <c r="J16" s="19">
        <v>194</v>
      </c>
      <c r="K16" s="23">
        <v>6</v>
      </c>
      <c r="L16" s="23">
        <v>1177</v>
      </c>
      <c r="M16" s="24">
        <v>196.16666666666666</v>
      </c>
      <c r="N16" s="25">
        <v>6</v>
      </c>
      <c r="O16" s="26">
        <v>202.16666666666666</v>
      </c>
    </row>
    <row r="17" spans="1:15" x14ac:dyDescent="0.3">
      <c r="A17" s="15" t="s">
        <v>51</v>
      </c>
      <c r="B17" s="16" t="s">
        <v>31</v>
      </c>
      <c r="C17" s="17">
        <v>44759</v>
      </c>
      <c r="D17" s="18" t="s">
        <v>39</v>
      </c>
      <c r="E17" s="19">
        <v>193</v>
      </c>
      <c r="F17" s="19">
        <v>196</v>
      </c>
      <c r="G17" s="19">
        <v>193</v>
      </c>
      <c r="H17" s="19">
        <v>198</v>
      </c>
      <c r="I17" s="19"/>
      <c r="J17" s="19"/>
      <c r="K17" s="23">
        <v>4</v>
      </c>
      <c r="L17" s="23">
        <v>780</v>
      </c>
      <c r="M17" s="24">
        <v>195</v>
      </c>
      <c r="N17" s="25">
        <v>6</v>
      </c>
      <c r="O17" s="26">
        <v>201</v>
      </c>
    </row>
    <row r="18" spans="1:15" x14ac:dyDescent="0.3">
      <c r="A18" s="15" t="s">
        <v>51</v>
      </c>
      <c r="B18" s="16" t="s">
        <v>31</v>
      </c>
      <c r="C18" s="17">
        <v>44768</v>
      </c>
      <c r="D18" s="18" t="s">
        <v>39</v>
      </c>
      <c r="E18" s="19">
        <v>195</v>
      </c>
      <c r="F18" s="19">
        <v>196</v>
      </c>
      <c r="G18" s="19">
        <v>197</v>
      </c>
      <c r="H18" s="19"/>
      <c r="I18" s="19"/>
      <c r="J18" s="19"/>
      <c r="K18" s="23">
        <v>3</v>
      </c>
      <c r="L18" s="23">
        <v>588</v>
      </c>
      <c r="M18" s="24">
        <v>196</v>
      </c>
      <c r="N18" s="25">
        <v>3</v>
      </c>
      <c r="O18" s="26">
        <v>199</v>
      </c>
    </row>
    <row r="19" spans="1:15" x14ac:dyDescent="0.3">
      <c r="A19" s="15" t="s">
        <v>51</v>
      </c>
      <c r="B19" s="16" t="s">
        <v>31</v>
      </c>
      <c r="C19" s="17">
        <v>44782</v>
      </c>
      <c r="D19" s="18" t="s">
        <v>38</v>
      </c>
      <c r="E19" s="19">
        <v>197</v>
      </c>
      <c r="F19" s="19">
        <v>199</v>
      </c>
      <c r="G19" s="19">
        <v>198</v>
      </c>
      <c r="H19" s="19"/>
      <c r="I19" s="19"/>
      <c r="J19" s="19"/>
      <c r="K19" s="23">
        <v>3</v>
      </c>
      <c r="L19" s="23">
        <v>594</v>
      </c>
      <c r="M19" s="24">
        <v>198</v>
      </c>
      <c r="N19" s="25">
        <v>6</v>
      </c>
      <c r="O19" s="26">
        <v>204</v>
      </c>
    </row>
    <row r="20" spans="1:15" x14ac:dyDescent="0.3">
      <c r="A20" s="15" t="s">
        <v>51</v>
      </c>
      <c r="B20" s="62" t="s">
        <v>31</v>
      </c>
      <c r="C20" s="17">
        <v>44793</v>
      </c>
      <c r="D20" s="18" t="s">
        <v>38</v>
      </c>
      <c r="E20" s="19">
        <v>196</v>
      </c>
      <c r="F20" s="19">
        <v>194</v>
      </c>
      <c r="G20" s="19">
        <v>196.001</v>
      </c>
      <c r="H20" s="19">
        <v>195</v>
      </c>
      <c r="I20" s="19"/>
      <c r="J20" s="19"/>
      <c r="K20" s="23">
        <v>4</v>
      </c>
      <c r="L20" s="23">
        <v>781.00099999999998</v>
      </c>
      <c r="M20" s="24">
        <v>195.25024999999999</v>
      </c>
      <c r="N20" s="25">
        <v>6</v>
      </c>
      <c r="O20" s="26">
        <v>201.25024999999999</v>
      </c>
    </row>
    <row r="21" spans="1:15" x14ac:dyDescent="0.3">
      <c r="A21" s="15" t="s">
        <v>51</v>
      </c>
      <c r="B21" s="62" t="s">
        <v>31</v>
      </c>
      <c r="C21" s="17">
        <v>44794</v>
      </c>
      <c r="D21" s="18" t="s">
        <v>39</v>
      </c>
      <c r="E21" s="19">
        <v>191</v>
      </c>
      <c r="F21" s="19">
        <v>193</v>
      </c>
      <c r="G21" s="19">
        <v>195</v>
      </c>
      <c r="H21" s="19">
        <v>195</v>
      </c>
      <c r="I21" s="19"/>
      <c r="J21" s="19"/>
      <c r="K21" s="23">
        <v>4</v>
      </c>
      <c r="L21" s="23">
        <v>774</v>
      </c>
      <c r="M21" s="24">
        <v>193.5</v>
      </c>
      <c r="N21" s="25">
        <v>4</v>
      </c>
      <c r="O21" s="26">
        <v>197.5</v>
      </c>
    </row>
    <row r="22" spans="1:15" x14ac:dyDescent="0.3">
      <c r="A22" s="15" t="s">
        <v>74</v>
      </c>
      <c r="B22" s="16" t="s">
        <v>31</v>
      </c>
      <c r="C22" s="17">
        <v>44803</v>
      </c>
      <c r="D22" s="18" t="s">
        <v>39</v>
      </c>
      <c r="E22" s="19">
        <v>197</v>
      </c>
      <c r="F22" s="19">
        <v>195</v>
      </c>
      <c r="G22" s="19">
        <v>198</v>
      </c>
      <c r="H22" s="19"/>
      <c r="I22" s="19"/>
      <c r="J22" s="19"/>
      <c r="K22" s="23">
        <v>3</v>
      </c>
      <c r="L22" s="23">
        <v>590</v>
      </c>
      <c r="M22" s="24">
        <v>196.66666666666666</v>
      </c>
      <c r="N22" s="25">
        <v>3</v>
      </c>
      <c r="O22" s="26">
        <v>199.66666666666666</v>
      </c>
    </row>
    <row r="23" spans="1:15" x14ac:dyDescent="0.3">
      <c r="A23" s="15" t="s">
        <v>78</v>
      </c>
      <c r="B23" s="16" t="s">
        <v>31</v>
      </c>
      <c r="C23" s="17">
        <v>44817</v>
      </c>
      <c r="D23" s="18" t="s">
        <v>38</v>
      </c>
      <c r="E23" s="19">
        <v>193</v>
      </c>
      <c r="F23" s="19">
        <v>194</v>
      </c>
      <c r="G23" s="19">
        <v>196</v>
      </c>
      <c r="H23" s="19"/>
      <c r="I23" s="19"/>
      <c r="J23" s="19"/>
      <c r="K23" s="23">
        <v>3</v>
      </c>
      <c r="L23" s="23">
        <v>583</v>
      </c>
      <c r="M23" s="24">
        <v>194.33333333333334</v>
      </c>
      <c r="N23" s="25">
        <v>3</v>
      </c>
      <c r="O23" s="26">
        <v>197.33333333333334</v>
      </c>
    </row>
    <row r="24" spans="1:15" x14ac:dyDescent="0.3">
      <c r="A24" s="15" t="s">
        <v>78</v>
      </c>
      <c r="B24" s="16" t="s">
        <v>31</v>
      </c>
      <c r="C24" s="17">
        <v>44821</v>
      </c>
      <c r="D24" s="18" t="s">
        <v>38</v>
      </c>
      <c r="E24" s="19">
        <v>196</v>
      </c>
      <c r="F24" s="19">
        <v>196</v>
      </c>
      <c r="G24" s="19">
        <v>195</v>
      </c>
      <c r="H24" s="19">
        <v>194</v>
      </c>
      <c r="I24" s="19"/>
      <c r="J24" s="19"/>
      <c r="K24" s="23">
        <v>4</v>
      </c>
      <c r="L24" s="23">
        <v>781</v>
      </c>
      <c r="M24" s="24">
        <v>195.25</v>
      </c>
      <c r="N24" s="25">
        <v>4</v>
      </c>
      <c r="O24" s="26">
        <v>199.25</v>
      </c>
    </row>
    <row r="25" spans="1:15" x14ac:dyDescent="0.3">
      <c r="A25" s="15" t="s">
        <v>78</v>
      </c>
      <c r="B25" s="16" t="s">
        <v>31</v>
      </c>
      <c r="C25" s="17">
        <v>44822</v>
      </c>
      <c r="D25" s="18" t="s">
        <v>39</v>
      </c>
      <c r="E25" s="19">
        <v>194</v>
      </c>
      <c r="F25" s="19">
        <v>195</v>
      </c>
      <c r="G25" s="19">
        <v>194</v>
      </c>
      <c r="H25" s="19">
        <v>196.001</v>
      </c>
      <c r="I25" s="19"/>
      <c r="J25" s="19"/>
      <c r="K25" s="23">
        <v>4</v>
      </c>
      <c r="L25" s="23">
        <v>779.00099999999998</v>
      </c>
      <c r="M25" s="24">
        <v>194.75024999999999</v>
      </c>
      <c r="N25" s="25">
        <v>8</v>
      </c>
      <c r="O25" s="26">
        <v>202.75024999999999</v>
      </c>
    </row>
    <row r="26" spans="1:15" x14ac:dyDescent="0.3">
      <c r="A26" s="15" t="s">
        <v>51</v>
      </c>
      <c r="B26" s="16" t="s">
        <v>31</v>
      </c>
      <c r="C26" s="17">
        <v>44849</v>
      </c>
      <c r="D26" s="18" t="s">
        <v>38</v>
      </c>
      <c r="E26" s="19">
        <v>189</v>
      </c>
      <c r="F26" s="19">
        <v>197</v>
      </c>
      <c r="G26" s="19">
        <v>190</v>
      </c>
      <c r="H26" s="19">
        <v>191</v>
      </c>
      <c r="I26" s="19"/>
      <c r="J26" s="19"/>
      <c r="K26" s="23">
        <v>4</v>
      </c>
      <c r="L26" s="23">
        <v>767</v>
      </c>
      <c r="M26" s="24">
        <v>191.75</v>
      </c>
      <c r="N26" s="25">
        <v>4</v>
      </c>
      <c r="O26" s="26">
        <v>195.75</v>
      </c>
    </row>
    <row r="27" spans="1:15" x14ac:dyDescent="0.3">
      <c r="A27" s="15" t="s">
        <v>51</v>
      </c>
      <c r="B27" s="16" t="s">
        <v>31</v>
      </c>
      <c r="C27" s="17">
        <v>44850</v>
      </c>
      <c r="D27" s="18" t="s">
        <v>39</v>
      </c>
      <c r="E27" s="19">
        <v>196</v>
      </c>
      <c r="F27" s="19">
        <v>194</v>
      </c>
      <c r="G27" s="19">
        <v>194</v>
      </c>
      <c r="H27" s="19">
        <v>192</v>
      </c>
      <c r="I27" s="19"/>
      <c r="J27" s="19"/>
      <c r="K27" s="23">
        <v>4</v>
      </c>
      <c r="L27" s="23">
        <v>776</v>
      </c>
      <c r="M27" s="24">
        <v>194</v>
      </c>
      <c r="N27" s="25">
        <v>4</v>
      </c>
      <c r="O27" s="26">
        <v>198</v>
      </c>
    </row>
    <row r="29" spans="1:15" x14ac:dyDescent="0.3">
      <c r="K29" s="8">
        <f>SUM(K2:K28)</f>
        <v>102</v>
      </c>
      <c r="L29" s="8">
        <f>SUM(L2:L28)</f>
        <v>19782.004000000001</v>
      </c>
      <c r="M29" s="7">
        <f>SUM(L29/K29)</f>
        <v>193.94121568627452</v>
      </c>
      <c r="N29" s="8">
        <f>SUM(N2:N28)</f>
        <v>120</v>
      </c>
      <c r="O29" s="13">
        <f>SUM(M29+N29)</f>
        <v>313.94121568627452</v>
      </c>
    </row>
    <row r="33" spans="1:15" ht="28.8" x14ac:dyDescent="0.3">
      <c r="A33" s="1" t="s">
        <v>1</v>
      </c>
      <c r="B33" s="2" t="s">
        <v>2</v>
      </c>
      <c r="C33" s="2" t="s">
        <v>3</v>
      </c>
      <c r="D33" s="3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3" t="s">
        <v>12</v>
      </c>
      <c r="M33" s="5" t="s">
        <v>13</v>
      </c>
      <c r="N33" s="2" t="s">
        <v>14</v>
      </c>
      <c r="O33" s="6" t="s">
        <v>15</v>
      </c>
    </row>
    <row r="34" spans="1:15" x14ac:dyDescent="0.3">
      <c r="A34" s="15" t="s">
        <v>56</v>
      </c>
      <c r="B34" s="16" t="s">
        <v>31</v>
      </c>
      <c r="C34" s="17">
        <v>44640</v>
      </c>
      <c r="D34" s="18" t="s">
        <v>39</v>
      </c>
      <c r="E34" s="19">
        <v>169</v>
      </c>
      <c r="F34" s="19">
        <v>165</v>
      </c>
      <c r="G34" s="19">
        <v>166</v>
      </c>
      <c r="H34" s="19">
        <v>174</v>
      </c>
      <c r="I34" s="19"/>
      <c r="J34" s="19"/>
      <c r="K34" s="23">
        <v>4</v>
      </c>
      <c r="L34" s="23">
        <v>674</v>
      </c>
      <c r="M34" s="24">
        <v>168.5</v>
      </c>
      <c r="N34" s="25">
        <v>2</v>
      </c>
      <c r="O34" s="26">
        <v>170.5</v>
      </c>
    </row>
    <row r="36" spans="1:15" x14ac:dyDescent="0.3">
      <c r="K36" s="8">
        <f>SUM(K34:K35)</f>
        <v>4</v>
      </c>
      <c r="L36" s="8">
        <f>SUM(L34:L35)</f>
        <v>674</v>
      </c>
      <c r="M36" s="7">
        <f>SUM(L36/K36)</f>
        <v>168.5</v>
      </c>
      <c r="N36" s="8">
        <f>SUM(N34:N35)</f>
        <v>2</v>
      </c>
      <c r="O36" s="13">
        <f>SUM(M36+N36)</f>
        <v>170.5</v>
      </c>
    </row>
    <row r="40" spans="1:15" ht="28.8" x14ac:dyDescent="0.3">
      <c r="A40" s="1" t="s">
        <v>1</v>
      </c>
      <c r="B40" s="2" t="s">
        <v>2</v>
      </c>
      <c r="C40" s="2" t="s">
        <v>3</v>
      </c>
      <c r="D40" s="3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9</v>
      </c>
      <c r="J40" s="4" t="s">
        <v>10</v>
      </c>
      <c r="K40" s="4" t="s">
        <v>11</v>
      </c>
      <c r="L40" s="3" t="s">
        <v>12</v>
      </c>
      <c r="M40" s="5" t="s">
        <v>13</v>
      </c>
      <c r="N40" s="2" t="s">
        <v>14</v>
      </c>
      <c r="O40" s="6" t="s">
        <v>15</v>
      </c>
    </row>
    <row r="41" spans="1:15" x14ac:dyDescent="0.3">
      <c r="A41" s="15" t="s">
        <v>57</v>
      </c>
      <c r="B41" s="16" t="s">
        <v>31</v>
      </c>
      <c r="C41" s="17">
        <v>44758</v>
      </c>
      <c r="D41" s="18" t="s">
        <v>38</v>
      </c>
      <c r="E41" s="19">
        <v>191</v>
      </c>
      <c r="F41" s="19">
        <v>187</v>
      </c>
      <c r="G41" s="19">
        <v>190</v>
      </c>
      <c r="H41" s="19">
        <v>192</v>
      </c>
      <c r="I41" s="19">
        <v>188</v>
      </c>
      <c r="J41" s="19">
        <v>192</v>
      </c>
      <c r="K41" s="23">
        <v>6</v>
      </c>
      <c r="L41" s="23">
        <v>1140</v>
      </c>
      <c r="M41" s="24">
        <v>190</v>
      </c>
      <c r="N41" s="25">
        <v>4</v>
      </c>
      <c r="O41" s="26">
        <v>194</v>
      </c>
    </row>
    <row r="43" spans="1:15" x14ac:dyDescent="0.3">
      <c r="K43" s="8">
        <f>SUM(K41:K42)</f>
        <v>6</v>
      </c>
      <c r="L43" s="8">
        <f>SUM(L41:L42)</f>
        <v>1140</v>
      </c>
      <c r="M43" s="7">
        <f>SUM(L43/K43)</f>
        <v>190</v>
      </c>
      <c r="N43" s="8">
        <f>SUM(N41:N42)</f>
        <v>4</v>
      </c>
      <c r="O43" s="13">
        <f>SUM(M43+N43)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 B33 B40" name="Range1_2"/>
    <protectedRange algorithmName="SHA-512" hashValue="ON39YdpmFHfN9f47KpiRvqrKx0V9+erV1CNkpWzYhW/Qyc6aT8rEyCrvauWSYGZK2ia3o7vd3akF07acHAFpOA==" saltValue="yVW9XmDwTqEnmpSGai0KYg==" spinCount="100000" sqref="B34:C34 E34:J34" name="Range1_2_1_1_2_1"/>
    <protectedRange algorithmName="SHA-512" hashValue="ON39YdpmFHfN9f47KpiRvqrKx0V9+erV1CNkpWzYhW/Qyc6aT8rEyCrvauWSYGZK2ia3o7vd3akF07acHAFpOA==" saltValue="yVW9XmDwTqEnmpSGai0KYg==" spinCount="100000" sqref="D34" name="Range1_1_3_1_1_2_1"/>
    <protectedRange algorithmName="SHA-512" hashValue="ON39YdpmFHfN9f47KpiRvqrKx0V9+erV1CNkpWzYhW/Qyc6aT8rEyCrvauWSYGZK2ia3o7vd3akF07acHAFpOA==" saltValue="yVW9XmDwTqEnmpSGai0KYg==" spinCount="100000" sqref="B41:C41 E41:J41" name="Range1_4_1_1_1_1"/>
    <protectedRange algorithmName="SHA-512" hashValue="ON39YdpmFHfN9f47KpiRvqrKx0V9+erV1CNkpWzYhW/Qyc6aT8rEyCrvauWSYGZK2ia3o7vd3akF07acHAFpOA==" saltValue="yVW9XmDwTqEnmpSGai0KYg==" spinCount="100000" sqref="D41" name="Range1_1_4_1_1"/>
  </protectedRanges>
  <conditionalFormatting sqref="E2">
    <cfRule type="top10" dxfId="443" priority="162" rank="1"/>
  </conditionalFormatting>
  <conditionalFormatting sqref="F2">
    <cfRule type="top10" dxfId="442" priority="161" rank="1"/>
  </conditionalFormatting>
  <conditionalFormatting sqref="G2">
    <cfRule type="top10" dxfId="441" priority="160" rank="1"/>
  </conditionalFormatting>
  <conditionalFormatting sqref="H2">
    <cfRule type="top10" dxfId="440" priority="159" rank="1"/>
  </conditionalFormatting>
  <conditionalFormatting sqref="I2">
    <cfRule type="top10" dxfId="439" priority="158" rank="1"/>
  </conditionalFormatting>
  <conditionalFormatting sqref="J2">
    <cfRule type="top10" dxfId="438" priority="157" rank="1"/>
  </conditionalFormatting>
  <conditionalFormatting sqref="E4">
    <cfRule type="top10" dxfId="437" priority="156" rank="1"/>
  </conditionalFormatting>
  <conditionalFormatting sqref="F4">
    <cfRule type="top10" dxfId="436" priority="155" rank="1"/>
  </conditionalFormatting>
  <conditionalFormatting sqref="G4">
    <cfRule type="top10" dxfId="435" priority="154" rank="1"/>
  </conditionalFormatting>
  <conditionalFormatting sqref="H4">
    <cfRule type="top10" dxfId="434" priority="153" rank="1"/>
  </conditionalFormatting>
  <conditionalFormatting sqref="I4">
    <cfRule type="top10" dxfId="433" priority="152" rank="1"/>
  </conditionalFormatting>
  <conditionalFormatting sqref="J4">
    <cfRule type="top10" dxfId="432" priority="151" rank="1"/>
  </conditionalFormatting>
  <conditionalFormatting sqref="E5">
    <cfRule type="top10" dxfId="431" priority="150" rank="1"/>
  </conditionalFormatting>
  <conditionalFormatting sqref="F5">
    <cfRule type="top10" dxfId="430" priority="149" rank="1"/>
  </conditionalFormatting>
  <conditionalFormatting sqref="G5">
    <cfRule type="top10" dxfId="429" priority="148" rank="1"/>
  </conditionalFormatting>
  <conditionalFormatting sqref="H5">
    <cfRule type="top10" dxfId="428" priority="147" rank="1"/>
  </conditionalFormatting>
  <conditionalFormatting sqref="I5">
    <cfRule type="top10" dxfId="427" priority="146" rank="1"/>
  </conditionalFormatting>
  <conditionalFormatting sqref="J5">
    <cfRule type="top10" dxfId="426" priority="145" rank="1"/>
  </conditionalFormatting>
  <conditionalFormatting sqref="E34">
    <cfRule type="top10" dxfId="425" priority="126" rank="1"/>
  </conditionalFormatting>
  <conditionalFormatting sqref="F34">
    <cfRule type="top10" dxfId="424" priority="125" rank="1"/>
  </conditionalFormatting>
  <conditionalFormatting sqref="G34">
    <cfRule type="top10" dxfId="423" priority="124" rank="1"/>
  </conditionalFormatting>
  <conditionalFormatting sqref="H34">
    <cfRule type="top10" dxfId="422" priority="123" rank="1"/>
  </conditionalFormatting>
  <conditionalFormatting sqref="I34">
    <cfRule type="top10" dxfId="421" priority="122" rank="1"/>
  </conditionalFormatting>
  <conditionalFormatting sqref="J34">
    <cfRule type="top10" dxfId="420" priority="121" rank="1"/>
  </conditionalFormatting>
  <conditionalFormatting sqref="E6">
    <cfRule type="top10" dxfId="419" priority="120" rank="1"/>
  </conditionalFormatting>
  <conditionalFormatting sqref="F6">
    <cfRule type="top10" dxfId="418" priority="119" rank="1"/>
  </conditionalFormatting>
  <conditionalFormatting sqref="G6">
    <cfRule type="top10" dxfId="417" priority="118" rank="1"/>
  </conditionalFormatting>
  <conditionalFormatting sqref="H6">
    <cfRule type="top10" dxfId="416" priority="117" rank="1"/>
  </conditionalFormatting>
  <conditionalFormatting sqref="I6">
    <cfRule type="top10" dxfId="415" priority="116" rank="1"/>
  </conditionalFormatting>
  <conditionalFormatting sqref="J6">
    <cfRule type="top10" dxfId="414" priority="115" rank="1"/>
  </conditionalFormatting>
  <conditionalFormatting sqref="E7">
    <cfRule type="top10" dxfId="413" priority="114" rank="1"/>
  </conditionalFormatting>
  <conditionalFormatting sqref="F7">
    <cfRule type="top10" dxfId="412" priority="113" rank="1"/>
  </conditionalFormatting>
  <conditionalFormatting sqref="G7">
    <cfRule type="top10" dxfId="411" priority="112" rank="1"/>
  </conditionalFormatting>
  <conditionalFormatting sqref="H7">
    <cfRule type="top10" dxfId="410" priority="111" rank="1"/>
  </conditionalFormatting>
  <conditionalFormatting sqref="I7">
    <cfRule type="top10" dxfId="409" priority="110" rank="1"/>
  </conditionalFormatting>
  <conditionalFormatting sqref="J7">
    <cfRule type="top10" dxfId="408" priority="109" rank="1"/>
  </conditionalFormatting>
  <conditionalFormatting sqref="E8">
    <cfRule type="top10" dxfId="407" priority="108" rank="1"/>
  </conditionalFormatting>
  <conditionalFormatting sqref="F8">
    <cfRule type="top10" dxfId="406" priority="107" rank="1"/>
  </conditionalFormatting>
  <conditionalFormatting sqref="G8">
    <cfRule type="top10" dxfId="405" priority="106" rank="1"/>
  </conditionalFormatting>
  <conditionalFormatting sqref="H8">
    <cfRule type="top10" dxfId="404" priority="105" rank="1"/>
  </conditionalFormatting>
  <conditionalFormatting sqref="I8">
    <cfRule type="top10" dxfId="403" priority="104" rank="1"/>
  </conditionalFormatting>
  <conditionalFormatting sqref="J8">
    <cfRule type="top10" dxfId="402" priority="103" rank="1"/>
  </conditionalFormatting>
  <conditionalFormatting sqref="E9">
    <cfRule type="top10" dxfId="401" priority="102" rank="1"/>
  </conditionalFormatting>
  <conditionalFormatting sqref="F9">
    <cfRule type="top10" dxfId="400" priority="101" rank="1"/>
  </conditionalFormatting>
  <conditionalFormatting sqref="G9">
    <cfRule type="top10" dxfId="399" priority="100" rank="1"/>
  </conditionalFormatting>
  <conditionalFormatting sqref="H9">
    <cfRule type="top10" dxfId="398" priority="99" rank="1"/>
  </conditionalFormatting>
  <conditionalFormatting sqref="I9">
    <cfRule type="top10" dxfId="397" priority="98" rank="1"/>
  </conditionalFormatting>
  <conditionalFormatting sqref="J9">
    <cfRule type="top10" dxfId="396" priority="97" rank="1"/>
  </conditionalFormatting>
  <conditionalFormatting sqref="E10">
    <cfRule type="top10" dxfId="395" priority="96" rank="1"/>
  </conditionalFormatting>
  <conditionalFormatting sqref="F10">
    <cfRule type="top10" dxfId="394" priority="95" rank="1"/>
  </conditionalFormatting>
  <conditionalFormatting sqref="G10">
    <cfRule type="top10" dxfId="393" priority="94" rank="1"/>
  </conditionalFormatting>
  <conditionalFormatting sqref="H10">
    <cfRule type="top10" dxfId="392" priority="93" rank="1"/>
  </conditionalFormatting>
  <conditionalFormatting sqref="I10">
    <cfRule type="top10" dxfId="391" priority="92" rank="1"/>
  </conditionalFormatting>
  <conditionalFormatting sqref="J10">
    <cfRule type="top10" dxfId="390" priority="91" rank="1"/>
  </conditionalFormatting>
  <conditionalFormatting sqref="E11">
    <cfRule type="top10" dxfId="389" priority="90" rank="1"/>
  </conditionalFormatting>
  <conditionalFormatting sqref="F11">
    <cfRule type="top10" dxfId="388" priority="89" rank="1"/>
  </conditionalFormatting>
  <conditionalFormatting sqref="G11">
    <cfRule type="top10" dxfId="387" priority="88" rank="1"/>
  </conditionalFormatting>
  <conditionalFormatting sqref="H11">
    <cfRule type="top10" dxfId="386" priority="87" rank="1"/>
  </conditionalFormatting>
  <conditionalFormatting sqref="I11">
    <cfRule type="top10" dxfId="385" priority="86" rank="1"/>
  </conditionalFormatting>
  <conditionalFormatting sqref="J11">
    <cfRule type="top10" dxfId="384" priority="85" rank="1"/>
  </conditionalFormatting>
  <conditionalFormatting sqref="E12:E14">
    <cfRule type="top10" dxfId="383" priority="84" rank="1"/>
  </conditionalFormatting>
  <conditionalFormatting sqref="F12:F14">
    <cfRule type="top10" dxfId="382" priority="83" rank="1"/>
  </conditionalFormatting>
  <conditionalFormatting sqref="G12:G14">
    <cfRule type="top10" dxfId="381" priority="82" rank="1"/>
  </conditionalFormatting>
  <conditionalFormatting sqref="H12:H14">
    <cfRule type="top10" dxfId="380" priority="81" rank="1"/>
  </conditionalFormatting>
  <conditionalFormatting sqref="I12:I14">
    <cfRule type="top10" dxfId="379" priority="80" rank="1"/>
  </conditionalFormatting>
  <conditionalFormatting sqref="J12:J14">
    <cfRule type="top10" dxfId="378" priority="79" rank="1"/>
  </conditionalFormatting>
  <conditionalFormatting sqref="E15">
    <cfRule type="top10" dxfId="377" priority="78" rank="1"/>
  </conditionalFormatting>
  <conditionalFormatting sqref="F15">
    <cfRule type="top10" dxfId="376" priority="77" rank="1"/>
  </conditionalFormatting>
  <conditionalFormatting sqref="G15">
    <cfRule type="top10" dxfId="375" priority="76" rank="1"/>
  </conditionalFormatting>
  <conditionalFormatting sqref="H15">
    <cfRule type="top10" dxfId="374" priority="75" rank="1"/>
  </conditionalFormatting>
  <conditionalFormatting sqref="I15">
    <cfRule type="top10" dxfId="373" priority="74" rank="1"/>
  </conditionalFormatting>
  <conditionalFormatting sqref="J15">
    <cfRule type="top10" dxfId="372" priority="73" rank="1"/>
  </conditionalFormatting>
  <conditionalFormatting sqref="E16">
    <cfRule type="top10" dxfId="371" priority="72" rank="1"/>
  </conditionalFormatting>
  <conditionalFormatting sqref="F16">
    <cfRule type="top10" dxfId="370" priority="71" rank="1"/>
  </conditionalFormatting>
  <conditionalFormatting sqref="G16">
    <cfRule type="top10" dxfId="369" priority="70" rank="1"/>
  </conditionalFormatting>
  <conditionalFormatting sqref="H16">
    <cfRule type="top10" dxfId="368" priority="69" rank="1"/>
  </conditionalFormatting>
  <conditionalFormatting sqref="I16">
    <cfRule type="top10" dxfId="367" priority="68" rank="1"/>
  </conditionalFormatting>
  <conditionalFormatting sqref="J16">
    <cfRule type="top10" dxfId="366" priority="67" rank="1"/>
  </conditionalFormatting>
  <conditionalFormatting sqref="E41">
    <cfRule type="top10" dxfId="365" priority="66" rank="1"/>
  </conditionalFormatting>
  <conditionalFormatting sqref="F41">
    <cfRule type="top10" dxfId="364" priority="65" rank="1"/>
  </conditionalFormatting>
  <conditionalFormatting sqref="G41">
    <cfRule type="top10" dxfId="363" priority="64" rank="1"/>
  </conditionalFormatting>
  <conditionalFormatting sqref="H41">
    <cfRule type="top10" dxfId="362" priority="63" rank="1"/>
  </conditionalFormatting>
  <conditionalFormatting sqref="I41">
    <cfRule type="top10" dxfId="361" priority="62" rank="1"/>
  </conditionalFormatting>
  <conditionalFormatting sqref="J41">
    <cfRule type="top10" dxfId="360" priority="61" rank="1"/>
  </conditionalFormatting>
  <conditionalFormatting sqref="E17">
    <cfRule type="top10" dxfId="359" priority="60" rank="1"/>
  </conditionalFormatting>
  <conditionalFormatting sqref="F17">
    <cfRule type="top10" dxfId="358" priority="59" rank="1"/>
  </conditionalFormatting>
  <conditionalFormatting sqref="G17">
    <cfRule type="top10" dxfId="357" priority="58" rank="1"/>
  </conditionalFormatting>
  <conditionalFormatting sqref="H17">
    <cfRule type="top10" dxfId="356" priority="57" rank="1"/>
  </conditionalFormatting>
  <conditionalFormatting sqref="I17">
    <cfRule type="top10" dxfId="355" priority="56" rank="1"/>
  </conditionalFormatting>
  <conditionalFormatting sqref="J17">
    <cfRule type="top10" dxfId="354" priority="55" rank="1"/>
  </conditionalFormatting>
  <conditionalFormatting sqref="E18">
    <cfRule type="top10" dxfId="353" priority="54" rank="1"/>
  </conditionalFormatting>
  <conditionalFormatting sqref="F18">
    <cfRule type="top10" dxfId="352" priority="53" rank="1"/>
  </conditionalFormatting>
  <conditionalFormatting sqref="G18">
    <cfRule type="top10" dxfId="351" priority="52" rank="1"/>
  </conditionalFormatting>
  <conditionalFormatting sqref="H18">
    <cfRule type="top10" dxfId="350" priority="51" rank="1"/>
  </conditionalFormatting>
  <conditionalFormatting sqref="I18">
    <cfRule type="top10" dxfId="349" priority="50" rank="1"/>
  </conditionalFormatting>
  <conditionalFormatting sqref="J18">
    <cfRule type="top10" dxfId="348" priority="49" rank="1"/>
  </conditionalFormatting>
  <conditionalFormatting sqref="E19">
    <cfRule type="top10" dxfId="347" priority="48" rank="1"/>
  </conditionalFormatting>
  <conditionalFormatting sqref="F19">
    <cfRule type="top10" dxfId="346" priority="47" rank="1"/>
  </conditionalFormatting>
  <conditionalFormatting sqref="G19">
    <cfRule type="top10" dxfId="345" priority="46" rank="1"/>
  </conditionalFormatting>
  <conditionalFormatting sqref="H19">
    <cfRule type="top10" dxfId="344" priority="45" rank="1"/>
  </conditionalFormatting>
  <conditionalFormatting sqref="I19">
    <cfRule type="top10" dxfId="343" priority="44" rank="1"/>
  </conditionalFormatting>
  <conditionalFormatting sqref="J19">
    <cfRule type="top10" dxfId="342" priority="43" rank="1"/>
  </conditionalFormatting>
  <conditionalFormatting sqref="E20">
    <cfRule type="top10" dxfId="341" priority="42" rank="1"/>
  </conditionalFormatting>
  <conditionalFormatting sqref="F20">
    <cfRule type="top10" dxfId="340" priority="41" rank="1"/>
  </conditionalFormatting>
  <conditionalFormatting sqref="G20">
    <cfRule type="top10" dxfId="339" priority="40" rank="1"/>
  </conditionalFormatting>
  <conditionalFormatting sqref="H20">
    <cfRule type="top10" dxfId="338" priority="39" rank="1"/>
  </conditionalFormatting>
  <conditionalFormatting sqref="I20">
    <cfRule type="top10" dxfId="337" priority="38" rank="1"/>
  </conditionalFormatting>
  <conditionalFormatting sqref="J20">
    <cfRule type="top10" dxfId="336" priority="37" rank="1"/>
  </conditionalFormatting>
  <conditionalFormatting sqref="E21">
    <cfRule type="top10" dxfId="335" priority="36" rank="1"/>
  </conditionalFormatting>
  <conditionalFormatting sqref="F21">
    <cfRule type="top10" dxfId="334" priority="35" rank="1"/>
  </conditionalFormatting>
  <conditionalFormatting sqref="G21">
    <cfRule type="top10" dxfId="333" priority="34" rank="1"/>
  </conditionalFormatting>
  <conditionalFormatting sqref="H21">
    <cfRule type="top10" dxfId="332" priority="33" rank="1"/>
  </conditionalFormatting>
  <conditionalFormatting sqref="I21">
    <cfRule type="top10" dxfId="331" priority="32" rank="1"/>
  </conditionalFormatting>
  <conditionalFormatting sqref="J21">
    <cfRule type="top10" dxfId="330" priority="31" rank="1"/>
  </conditionalFormatting>
  <conditionalFormatting sqref="E22">
    <cfRule type="top10" dxfId="329" priority="30" rank="1"/>
  </conditionalFormatting>
  <conditionalFormatting sqref="F22">
    <cfRule type="top10" dxfId="328" priority="29" rank="1"/>
  </conditionalFormatting>
  <conditionalFormatting sqref="G22">
    <cfRule type="top10" dxfId="327" priority="28" rank="1"/>
  </conditionalFormatting>
  <conditionalFormatting sqref="H22">
    <cfRule type="top10" dxfId="326" priority="27" rank="1"/>
  </conditionalFormatting>
  <conditionalFormatting sqref="I22">
    <cfRule type="top10" dxfId="325" priority="26" rank="1"/>
  </conditionalFormatting>
  <conditionalFormatting sqref="J22">
    <cfRule type="top10" dxfId="324" priority="25" rank="1"/>
  </conditionalFormatting>
  <conditionalFormatting sqref="E23">
    <cfRule type="top10" dxfId="323" priority="24" rank="1"/>
  </conditionalFormatting>
  <conditionalFormatting sqref="F23">
    <cfRule type="top10" dxfId="322" priority="23" rank="1"/>
  </conditionalFormatting>
  <conditionalFormatting sqref="G23">
    <cfRule type="top10" dxfId="321" priority="22" rank="1"/>
  </conditionalFormatting>
  <conditionalFormatting sqref="H23">
    <cfRule type="top10" dxfId="320" priority="21" rank="1"/>
  </conditionalFormatting>
  <conditionalFormatting sqref="I23">
    <cfRule type="top10" dxfId="319" priority="20" rank="1"/>
  </conditionalFormatting>
  <conditionalFormatting sqref="J23">
    <cfRule type="top10" dxfId="318" priority="19" rank="1"/>
  </conditionalFormatting>
  <conditionalFormatting sqref="E24">
    <cfRule type="top10" dxfId="317" priority="18" rank="1"/>
  </conditionalFormatting>
  <conditionalFormatting sqref="F24">
    <cfRule type="top10" dxfId="316" priority="17" rank="1"/>
  </conditionalFormatting>
  <conditionalFormatting sqref="G24">
    <cfRule type="top10" dxfId="315" priority="16" rank="1"/>
  </conditionalFormatting>
  <conditionalFormatting sqref="H24">
    <cfRule type="top10" dxfId="314" priority="15" rank="1"/>
  </conditionalFormatting>
  <conditionalFormatting sqref="I24">
    <cfRule type="top10" dxfId="313" priority="14" rank="1"/>
  </conditionalFormatting>
  <conditionalFormatting sqref="J24">
    <cfRule type="top10" dxfId="312" priority="13" rank="1"/>
  </conditionalFormatting>
  <conditionalFormatting sqref="E25">
    <cfRule type="top10" dxfId="311" priority="12" rank="1"/>
  </conditionalFormatting>
  <conditionalFormatting sqref="F25">
    <cfRule type="top10" dxfId="310" priority="11" rank="1"/>
  </conditionalFormatting>
  <conditionalFormatting sqref="G25">
    <cfRule type="top10" dxfId="309" priority="10" rank="1"/>
  </conditionalFormatting>
  <conditionalFormatting sqref="H25">
    <cfRule type="top10" dxfId="308" priority="9" rank="1"/>
  </conditionalFormatting>
  <conditionalFormatting sqref="I25">
    <cfRule type="top10" dxfId="307" priority="8" rank="1"/>
  </conditionalFormatting>
  <conditionalFormatting sqref="J25">
    <cfRule type="top10" dxfId="306" priority="7" rank="1"/>
  </conditionalFormatting>
  <conditionalFormatting sqref="E27">
    <cfRule type="top10" dxfId="305" priority="6" rank="1"/>
  </conditionalFormatting>
  <conditionalFormatting sqref="F27">
    <cfRule type="top10" dxfId="304" priority="5" rank="1"/>
  </conditionalFormatting>
  <conditionalFormatting sqref="G27">
    <cfRule type="top10" dxfId="303" priority="4" rank="1"/>
  </conditionalFormatting>
  <conditionalFormatting sqref="H27">
    <cfRule type="top10" dxfId="302" priority="3" rank="1"/>
  </conditionalFormatting>
  <conditionalFormatting sqref="I27">
    <cfRule type="top10" dxfId="301" priority="2" rank="1"/>
  </conditionalFormatting>
  <conditionalFormatting sqref="J27">
    <cfRule type="top10" dxfId="300" priority="1" rank="1"/>
  </conditionalFormatting>
  <hyperlinks>
    <hyperlink ref="Q1" location="'Georgia 2022'!A1" display="Back to Ranking" xr:uid="{9929A7E7-2BA5-4A33-B6AA-0D8667EB71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0A05F-2775-4F9F-AC93-3700BBBC49BC}">
          <x14:formula1>
            <xm:f>'C:\Users\abra2\Desktop\ABRA Files and More\AUTO BENCH REST ASSOCIATION FILE\ABRA 2019\Georgia\[Georgia Results 01 19 20.xlsm]DATA SHEET'!#REF!</xm:f>
          </x14:formula1>
          <xm:sqref>B1 B33 B40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A0E2-4287-4874-9035-CD46DD28FC71}">
  <dimension ref="A1:Q17"/>
  <sheetViews>
    <sheetView workbookViewId="0">
      <selection activeCell="A10" sqref="A10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28</v>
      </c>
      <c r="B2" s="16" t="s">
        <v>34</v>
      </c>
      <c r="C2" s="17">
        <v>44612</v>
      </c>
      <c r="D2" s="18" t="s">
        <v>39</v>
      </c>
      <c r="E2" s="19">
        <v>191</v>
      </c>
      <c r="F2" s="19">
        <v>190</v>
      </c>
      <c r="G2" s="19">
        <v>194</v>
      </c>
      <c r="H2" s="19">
        <v>192</v>
      </c>
      <c r="I2" s="19"/>
      <c r="J2" s="19"/>
      <c r="K2" s="23">
        <v>4</v>
      </c>
      <c r="L2" s="23">
        <v>767</v>
      </c>
      <c r="M2" s="24">
        <v>191.75</v>
      </c>
      <c r="N2" s="25">
        <v>2</v>
      </c>
      <c r="O2" s="26">
        <v>193.75</v>
      </c>
    </row>
    <row r="3" spans="1:17" x14ac:dyDescent="0.3">
      <c r="A3" s="15" t="s">
        <v>51</v>
      </c>
      <c r="B3" s="16" t="s">
        <v>34</v>
      </c>
      <c r="C3" s="17">
        <v>44639</v>
      </c>
      <c r="D3" s="18" t="s">
        <v>38</v>
      </c>
      <c r="E3" s="19">
        <v>195.001</v>
      </c>
      <c r="F3" s="19">
        <v>192</v>
      </c>
      <c r="G3" s="19">
        <v>189</v>
      </c>
      <c r="H3" s="19">
        <v>194</v>
      </c>
      <c r="I3" s="19"/>
      <c r="J3" s="19"/>
      <c r="K3" s="23">
        <v>4</v>
      </c>
      <c r="L3" s="23">
        <v>770.00099999999998</v>
      </c>
      <c r="M3" s="24">
        <v>192.50024999999999</v>
      </c>
      <c r="N3" s="25">
        <v>8</v>
      </c>
      <c r="O3" s="26">
        <v>200.50024999999999</v>
      </c>
    </row>
    <row r="4" spans="1:17" x14ac:dyDescent="0.3">
      <c r="A4" s="15" t="s">
        <v>51</v>
      </c>
      <c r="B4" s="16" t="s">
        <v>34</v>
      </c>
      <c r="C4" s="17">
        <v>44695</v>
      </c>
      <c r="D4" s="18" t="s">
        <v>38</v>
      </c>
      <c r="E4" s="19">
        <v>186</v>
      </c>
      <c r="F4" s="19">
        <v>188</v>
      </c>
      <c r="G4" s="19">
        <v>190</v>
      </c>
      <c r="H4" s="19">
        <v>196</v>
      </c>
      <c r="I4" s="19"/>
      <c r="J4" s="19"/>
      <c r="K4" s="23">
        <v>4</v>
      </c>
      <c r="L4" s="23">
        <v>760</v>
      </c>
      <c r="M4" s="24">
        <v>190</v>
      </c>
      <c r="N4" s="25">
        <v>2</v>
      </c>
      <c r="O4" s="26">
        <v>192</v>
      </c>
    </row>
    <row r="5" spans="1:17" x14ac:dyDescent="0.3">
      <c r="A5" s="15" t="s">
        <v>51</v>
      </c>
      <c r="B5" s="16" t="s">
        <v>34</v>
      </c>
      <c r="C5" s="17">
        <v>44696</v>
      </c>
      <c r="D5" s="18" t="s">
        <v>39</v>
      </c>
      <c r="E5" s="19">
        <v>194</v>
      </c>
      <c r="F5" s="19">
        <v>195</v>
      </c>
      <c r="G5" s="19">
        <v>194</v>
      </c>
      <c r="H5" s="19">
        <v>197</v>
      </c>
      <c r="I5" s="19">
        <v>194</v>
      </c>
      <c r="J5" s="19">
        <v>193</v>
      </c>
      <c r="K5" s="23">
        <v>6</v>
      </c>
      <c r="L5" s="23">
        <v>1167</v>
      </c>
      <c r="M5" s="24">
        <v>194.5</v>
      </c>
      <c r="N5" s="25">
        <v>4</v>
      </c>
      <c r="O5" s="26">
        <v>198.5</v>
      </c>
    </row>
    <row r="6" spans="1:17" x14ac:dyDescent="0.3">
      <c r="A6" s="15" t="s">
        <v>51</v>
      </c>
      <c r="B6" s="16" t="s">
        <v>34</v>
      </c>
      <c r="C6" s="17">
        <v>44730</v>
      </c>
      <c r="D6" s="18" t="s">
        <v>38</v>
      </c>
      <c r="E6" s="19">
        <v>196</v>
      </c>
      <c r="F6" s="19">
        <v>198</v>
      </c>
      <c r="G6" s="19">
        <v>196</v>
      </c>
      <c r="H6" s="19">
        <v>190</v>
      </c>
      <c r="I6" s="19">
        <v>192</v>
      </c>
      <c r="J6" s="19">
        <v>193</v>
      </c>
      <c r="K6" s="23">
        <v>6</v>
      </c>
      <c r="L6" s="23">
        <v>1165</v>
      </c>
      <c r="M6" s="24">
        <v>194.16666666666666</v>
      </c>
      <c r="N6" s="25">
        <v>4</v>
      </c>
      <c r="O6" s="26">
        <v>198.16666666666666</v>
      </c>
    </row>
    <row r="7" spans="1:17" x14ac:dyDescent="0.3">
      <c r="A7" s="15" t="s">
        <v>51</v>
      </c>
      <c r="B7" s="16" t="s">
        <v>34</v>
      </c>
      <c r="C7" s="17">
        <v>44758</v>
      </c>
      <c r="D7" s="18" t="s">
        <v>38</v>
      </c>
      <c r="E7" s="19">
        <v>194</v>
      </c>
      <c r="F7" s="19">
        <v>195</v>
      </c>
      <c r="G7" s="19">
        <v>195</v>
      </c>
      <c r="H7" s="19">
        <v>197</v>
      </c>
      <c r="I7" s="19">
        <v>194</v>
      </c>
      <c r="J7" s="19">
        <v>198.001</v>
      </c>
      <c r="K7" s="23">
        <v>6</v>
      </c>
      <c r="L7" s="23">
        <v>1173.001</v>
      </c>
      <c r="M7" s="24">
        <v>195.50016666666667</v>
      </c>
      <c r="N7" s="25">
        <v>8</v>
      </c>
      <c r="O7" s="26">
        <v>203.50016666666667</v>
      </c>
    </row>
    <row r="8" spans="1:17" x14ac:dyDescent="0.3">
      <c r="A8" s="15" t="s">
        <v>51</v>
      </c>
      <c r="B8" s="62" t="s">
        <v>34</v>
      </c>
      <c r="C8" s="17">
        <v>44793</v>
      </c>
      <c r="D8" s="18" t="s">
        <v>38</v>
      </c>
      <c r="E8" s="19">
        <v>198</v>
      </c>
      <c r="F8" s="19">
        <v>197.001</v>
      </c>
      <c r="G8" s="19">
        <v>191</v>
      </c>
      <c r="H8" s="19">
        <v>192</v>
      </c>
      <c r="I8" s="19"/>
      <c r="J8" s="19"/>
      <c r="K8" s="23">
        <v>4</v>
      </c>
      <c r="L8" s="23">
        <v>778.00099999999998</v>
      </c>
      <c r="M8" s="24">
        <v>194.50024999999999</v>
      </c>
      <c r="N8" s="25">
        <v>5</v>
      </c>
      <c r="O8" s="26">
        <v>199.50024999999999</v>
      </c>
    </row>
    <row r="9" spans="1:17" x14ac:dyDescent="0.3">
      <c r="A9" s="15" t="s">
        <v>78</v>
      </c>
      <c r="B9" s="16" t="s">
        <v>34</v>
      </c>
      <c r="C9" s="17">
        <v>44821</v>
      </c>
      <c r="D9" s="18" t="s">
        <v>38</v>
      </c>
      <c r="E9" s="19">
        <v>196.001</v>
      </c>
      <c r="F9" s="19">
        <v>190</v>
      </c>
      <c r="G9" s="19">
        <v>195</v>
      </c>
      <c r="H9" s="19">
        <v>196</v>
      </c>
      <c r="I9" s="19"/>
      <c r="J9" s="19"/>
      <c r="K9" s="23">
        <v>4</v>
      </c>
      <c r="L9" s="23">
        <v>777.00099999999998</v>
      </c>
      <c r="M9" s="24">
        <v>194.25024999999999</v>
      </c>
      <c r="N9" s="25">
        <v>4</v>
      </c>
      <c r="O9" s="26">
        <v>198.25024999999999</v>
      </c>
    </row>
    <row r="10" spans="1:17" x14ac:dyDescent="0.3">
      <c r="A10" s="15" t="s">
        <v>51</v>
      </c>
      <c r="B10" s="16" t="s">
        <v>34</v>
      </c>
      <c r="C10" s="17">
        <v>44849</v>
      </c>
      <c r="D10" s="18" t="s">
        <v>38</v>
      </c>
      <c r="E10" s="19">
        <v>193</v>
      </c>
      <c r="F10" s="19">
        <v>189</v>
      </c>
      <c r="G10" s="19">
        <v>197</v>
      </c>
      <c r="H10" s="19">
        <v>197</v>
      </c>
      <c r="I10" s="19"/>
      <c r="J10" s="19"/>
      <c r="K10" s="23">
        <v>4</v>
      </c>
      <c r="L10" s="23">
        <v>776</v>
      </c>
      <c r="M10" s="24">
        <v>194</v>
      </c>
      <c r="N10" s="25">
        <v>5</v>
      </c>
      <c r="O10" s="26">
        <v>199</v>
      </c>
    </row>
    <row r="12" spans="1:17" x14ac:dyDescent="0.3">
      <c r="K12" s="8">
        <f>SUM(K2:K11)</f>
        <v>42</v>
      </c>
      <c r="L12" s="8">
        <f>SUM(L2:L11)</f>
        <v>8133.0040000000008</v>
      </c>
      <c r="M12" s="7">
        <f>SUM(L12/K12)</f>
        <v>193.64295238095241</v>
      </c>
      <c r="N12" s="8">
        <f>SUM(N2:N11)</f>
        <v>42</v>
      </c>
      <c r="O12" s="13">
        <f>SUM(M12+N12)</f>
        <v>235.64295238095241</v>
      </c>
    </row>
    <row r="14" spans="1:17" ht="28.8" x14ac:dyDescent="0.3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3">
      <c r="A15" s="15" t="s">
        <v>75</v>
      </c>
      <c r="B15" s="16" t="s">
        <v>34</v>
      </c>
      <c r="C15" s="17">
        <v>44821</v>
      </c>
      <c r="D15" s="18" t="s">
        <v>38</v>
      </c>
      <c r="E15" s="19">
        <v>186</v>
      </c>
      <c r="F15" s="19">
        <v>185</v>
      </c>
      <c r="G15" s="19">
        <v>183</v>
      </c>
      <c r="H15" s="19">
        <v>181</v>
      </c>
      <c r="I15" s="19"/>
      <c r="J15" s="19"/>
      <c r="K15" s="23">
        <v>4</v>
      </c>
      <c r="L15" s="23">
        <v>735</v>
      </c>
      <c r="M15" s="24">
        <v>183.75</v>
      </c>
      <c r="N15" s="25">
        <v>2</v>
      </c>
      <c r="O15" s="26">
        <v>185.75</v>
      </c>
    </row>
    <row r="17" spans="11:15" x14ac:dyDescent="0.3">
      <c r="K17" s="8">
        <f>SUM(K15:K16)</f>
        <v>4</v>
      </c>
      <c r="L17" s="8">
        <f>SUM(L15:L16)</f>
        <v>735</v>
      </c>
      <c r="M17" s="7">
        <f>SUM(L17/K17)</f>
        <v>183.75</v>
      </c>
      <c r="N17" s="8">
        <f>SUM(N15:N16)</f>
        <v>2</v>
      </c>
      <c r="O17" s="13">
        <f>SUM(M17+N17)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5:C15 E15:J15" name="Range1_2_1_1_1"/>
    <protectedRange algorithmName="SHA-512" hashValue="ON39YdpmFHfN9f47KpiRvqrKx0V9+erV1CNkpWzYhW/Qyc6aT8rEyCrvauWSYGZK2ia3o7vd3akF07acHAFpOA==" saltValue="yVW9XmDwTqEnmpSGai0KYg==" spinCount="100000" sqref="D15" name="Range1_1_3_1_1_1"/>
  </protectedRanges>
  <conditionalFormatting sqref="E3">
    <cfRule type="top10" dxfId="299" priority="48" rank="1"/>
  </conditionalFormatting>
  <conditionalFormatting sqref="F3">
    <cfRule type="top10" dxfId="298" priority="47" rank="1"/>
  </conditionalFormatting>
  <conditionalFormatting sqref="G3">
    <cfRule type="top10" dxfId="297" priority="46" rank="1"/>
  </conditionalFormatting>
  <conditionalFormatting sqref="H3">
    <cfRule type="top10" dxfId="296" priority="45" rank="1"/>
  </conditionalFormatting>
  <conditionalFormatting sqref="I3">
    <cfRule type="top10" dxfId="295" priority="44" rank="1"/>
  </conditionalFormatting>
  <conditionalFormatting sqref="J3">
    <cfRule type="top10" dxfId="294" priority="43" rank="1"/>
  </conditionalFormatting>
  <conditionalFormatting sqref="E4">
    <cfRule type="top10" dxfId="293" priority="42" rank="1"/>
  </conditionalFormatting>
  <conditionalFormatting sqref="F4">
    <cfRule type="top10" dxfId="292" priority="41" rank="1"/>
  </conditionalFormatting>
  <conditionalFormatting sqref="G4">
    <cfRule type="top10" dxfId="291" priority="40" rank="1"/>
  </conditionalFormatting>
  <conditionalFormatting sqref="H4">
    <cfRule type="top10" dxfId="290" priority="39" rank="1"/>
  </conditionalFormatting>
  <conditionalFormatting sqref="I4">
    <cfRule type="top10" dxfId="289" priority="38" rank="1"/>
  </conditionalFormatting>
  <conditionalFormatting sqref="J4">
    <cfRule type="top10" dxfId="288" priority="37" rank="1"/>
  </conditionalFormatting>
  <conditionalFormatting sqref="E5">
    <cfRule type="top10" dxfId="287" priority="36" rank="1"/>
  </conditionalFormatting>
  <conditionalFormatting sqref="F5">
    <cfRule type="top10" dxfId="286" priority="35" rank="1"/>
  </conditionalFormatting>
  <conditionalFormatting sqref="G5">
    <cfRule type="top10" dxfId="285" priority="34" rank="1"/>
  </conditionalFormatting>
  <conditionalFormatting sqref="H5">
    <cfRule type="top10" dxfId="284" priority="33" rank="1"/>
  </conditionalFormatting>
  <conditionalFormatting sqref="I5">
    <cfRule type="top10" dxfId="283" priority="32" rank="1"/>
  </conditionalFormatting>
  <conditionalFormatting sqref="J5">
    <cfRule type="top10" dxfId="282" priority="31" rank="1"/>
  </conditionalFormatting>
  <conditionalFormatting sqref="E6">
    <cfRule type="top10" dxfId="281" priority="30" rank="1"/>
  </conditionalFormatting>
  <conditionalFormatting sqref="F6">
    <cfRule type="top10" dxfId="280" priority="29" rank="1"/>
  </conditionalFormatting>
  <conditionalFormatting sqref="G6">
    <cfRule type="top10" dxfId="279" priority="28" rank="1"/>
  </conditionalFormatting>
  <conditionalFormatting sqref="H6">
    <cfRule type="top10" dxfId="278" priority="27" rank="1"/>
  </conditionalFormatting>
  <conditionalFormatting sqref="I6">
    <cfRule type="top10" dxfId="277" priority="26" rank="1"/>
  </conditionalFormatting>
  <conditionalFormatting sqref="J6">
    <cfRule type="top10" dxfId="276" priority="25" rank="1"/>
  </conditionalFormatting>
  <conditionalFormatting sqref="E7">
    <cfRule type="top10" dxfId="275" priority="24" rank="1"/>
  </conditionalFormatting>
  <conditionalFormatting sqref="F7">
    <cfRule type="top10" dxfId="274" priority="23" rank="1"/>
  </conditionalFormatting>
  <conditionalFormatting sqref="G7">
    <cfRule type="top10" dxfId="273" priority="22" rank="1"/>
  </conditionalFormatting>
  <conditionalFormatting sqref="H7">
    <cfRule type="top10" dxfId="272" priority="21" rank="1"/>
  </conditionalFormatting>
  <conditionalFormatting sqref="I7">
    <cfRule type="top10" dxfId="271" priority="20" rank="1"/>
  </conditionalFormatting>
  <conditionalFormatting sqref="J7">
    <cfRule type="top10" dxfId="270" priority="19" rank="1"/>
  </conditionalFormatting>
  <conditionalFormatting sqref="E8">
    <cfRule type="top10" dxfId="269" priority="18" rank="1"/>
  </conditionalFormatting>
  <conditionalFormatting sqref="F8">
    <cfRule type="top10" dxfId="268" priority="17" rank="1"/>
  </conditionalFormatting>
  <conditionalFormatting sqref="G8">
    <cfRule type="top10" dxfId="267" priority="16" rank="1"/>
  </conditionalFormatting>
  <conditionalFormatting sqref="H8">
    <cfRule type="top10" dxfId="266" priority="15" rank="1"/>
  </conditionalFormatting>
  <conditionalFormatting sqref="I8">
    <cfRule type="top10" dxfId="265" priority="14" rank="1"/>
  </conditionalFormatting>
  <conditionalFormatting sqref="J8">
    <cfRule type="top10" dxfId="264" priority="13" rank="1"/>
  </conditionalFormatting>
  <conditionalFormatting sqref="E9">
    <cfRule type="top10" dxfId="263" priority="12" rank="1"/>
  </conditionalFormatting>
  <conditionalFormatting sqref="F9">
    <cfRule type="top10" dxfId="262" priority="11" rank="1"/>
  </conditionalFormatting>
  <conditionalFormatting sqref="G9">
    <cfRule type="top10" dxfId="261" priority="10" rank="1"/>
  </conditionalFormatting>
  <conditionalFormatting sqref="H9">
    <cfRule type="top10" dxfId="260" priority="9" rank="1"/>
  </conditionalFormatting>
  <conditionalFormatting sqref="I9">
    <cfRule type="top10" dxfId="259" priority="8" rank="1"/>
  </conditionalFormatting>
  <conditionalFormatting sqref="J9">
    <cfRule type="top10" dxfId="258" priority="7" rank="1"/>
  </conditionalFormatting>
  <conditionalFormatting sqref="E15">
    <cfRule type="top10" dxfId="257" priority="6" rank="1"/>
  </conditionalFormatting>
  <conditionalFormatting sqref="F15">
    <cfRule type="top10" dxfId="256" priority="5" rank="1"/>
  </conditionalFormatting>
  <conditionalFormatting sqref="G15">
    <cfRule type="top10" dxfId="255" priority="4" rank="1"/>
  </conditionalFormatting>
  <conditionalFormatting sqref="H15">
    <cfRule type="top10" dxfId="254" priority="3" rank="1"/>
  </conditionalFormatting>
  <conditionalFormatting sqref="I15">
    <cfRule type="top10" dxfId="253" priority="2" rank="1"/>
  </conditionalFormatting>
  <conditionalFormatting sqref="J15">
    <cfRule type="top10" dxfId="252" priority="1" rank="1"/>
  </conditionalFormatting>
  <hyperlinks>
    <hyperlink ref="Q1" location="'Georgia 2022'!A1" display="Back to Ranking" xr:uid="{069C39C8-1257-42AC-87B7-5E3FBBE286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0B2047-684B-4FBB-BB95-DEEE5CFE7861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CFD7-9E39-47F9-8099-CCAA4BDDC1B8}">
  <dimension ref="A1:Q35"/>
  <sheetViews>
    <sheetView topLeftCell="A15" workbookViewId="0">
      <selection activeCell="A23" sqref="A23:O2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48</v>
      </c>
      <c r="B2" s="16" t="s">
        <v>45</v>
      </c>
      <c r="C2" s="17">
        <v>44611</v>
      </c>
      <c r="D2" s="18" t="s">
        <v>38</v>
      </c>
      <c r="E2" s="19">
        <v>192</v>
      </c>
      <c r="F2" s="19">
        <v>186</v>
      </c>
      <c r="G2" s="19">
        <v>190</v>
      </c>
      <c r="H2" s="19">
        <v>190</v>
      </c>
      <c r="I2" s="19"/>
      <c r="J2" s="19"/>
      <c r="K2" s="23">
        <v>4</v>
      </c>
      <c r="L2" s="23">
        <v>758</v>
      </c>
      <c r="M2" s="24">
        <v>189.5</v>
      </c>
      <c r="N2" s="25">
        <v>9</v>
      </c>
      <c r="O2" s="26">
        <v>198.5</v>
      </c>
    </row>
    <row r="3" spans="1:17" x14ac:dyDescent="0.3">
      <c r="A3" s="15" t="s">
        <v>48</v>
      </c>
      <c r="B3" s="16" t="s">
        <v>45</v>
      </c>
      <c r="C3" s="17">
        <v>44612</v>
      </c>
      <c r="D3" s="18" t="s">
        <v>39</v>
      </c>
      <c r="E3" s="19">
        <v>196</v>
      </c>
      <c r="F3" s="19">
        <v>188</v>
      </c>
      <c r="G3" s="19">
        <v>191</v>
      </c>
      <c r="H3" s="19">
        <v>197</v>
      </c>
      <c r="I3" s="19"/>
      <c r="J3" s="19"/>
      <c r="K3" s="23">
        <v>4</v>
      </c>
      <c r="L3" s="23">
        <v>772</v>
      </c>
      <c r="M3" s="24">
        <v>193</v>
      </c>
      <c r="N3" s="25">
        <v>11</v>
      </c>
      <c r="O3" s="26">
        <v>204</v>
      </c>
    </row>
    <row r="4" spans="1:17" x14ac:dyDescent="0.3">
      <c r="A4" s="15" t="s">
        <v>57</v>
      </c>
      <c r="B4" s="16" t="s">
        <v>45</v>
      </c>
      <c r="C4" s="17">
        <v>44639</v>
      </c>
      <c r="D4" s="18" t="s">
        <v>38</v>
      </c>
      <c r="E4" s="19">
        <v>188</v>
      </c>
      <c r="F4" s="19">
        <v>192</v>
      </c>
      <c r="G4" s="19">
        <v>187</v>
      </c>
      <c r="H4" s="19">
        <v>188</v>
      </c>
      <c r="I4" s="19"/>
      <c r="J4" s="19"/>
      <c r="K4" s="23">
        <v>4</v>
      </c>
      <c r="L4" s="23">
        <v>755</v>
      </c>
      <c r="M4" s="24">
        <v>188.75</v>
      </c>
      <c r="N4" s="25">
        <v>5</v>
      </c>
      <c r="O4" s="26">
        <v>193.75</v>
      </c>
    </row>
    <row r="5" spans="1:17" x14ac:dyDescent="0.3">
      <c r="A5" s="15" t="s">
        <v>57</v>
      </c>
      <c r="B5" s="16" t="s">
        <v>45</v>
      </c>
      <c r="C5" s="17">
        <v>44660</v>
      </c>
      <c r="D5" s="18" t="s">
        <v>38</v>
      </c>
      <c r="E5" s="19">
        <v>192</v>
      </c>
      <c r="F5" s="19">
        <v>189</v>
      </c>
      <c r="G5" s="19">
        <v>185</v>
      </c>
      <c r="H5" s="19">
        <v>188</v>
      </c>
      <c r="I5" s="19"/>
      <c r="J5" s="19"/>
      <c r="K5" s="23">
        <v>4</v>
      </c>
      <c r="L5" s="23">
        <v>754</v>
      </c>
      <c r="M5" s="24">
        <v>188.5</v>
      </c>
      <c r="N5" s="25">
        <v>5</v>
      </c>
      <c r="O5" s="26">
        <v>193.5</v>
      </c>
    </row>
    <row r="6" spans="1:17" x14ac:dyDescent="0.3">
      <c r="A6" s="15" t="s">
        <v>57</v>
      </c>
      <c r="B6" s="16" t="s">
        <v>45</v>
      </c>
      <c r="C6" s="17">
        <v>44661</v>
      </c>
      <c r="D6" s="18" t="s">
        <v>39</v>
      </c>
      <c r="E6" s="19">
        <v>188</v>
      </c>
      <c r="F6" s="19">
        <v>190</v>
      </c>
      <c r="G6" s="19">
        <v>185</v>
      </c>
      <c r="H6" s="19">
        <v>193.001</v>
      </c>
      <c r="I6" s="19"/>
      <c r="J6" s="19"/>
      <c r="K6" s="23">
        <v>4</v>
      </c>
      <c r="L6" s="23">
        <v>756.00099999999998</v>
      </c>
      <c r="M6" s="24">
        <v>189.00024999999999</v>
      </c>
      <c r="N6" s="25">
        <v>8</v>
      </c>
      <c r="O6" s="26">
        <v>197.00024999999999</v>
      </c>
    </row>
    <row r="7" spans="1:17" x14ac:dyDescent="0.3">
      <c r="A7" s="15" t="s">
        <v>57</v>
      </c>
      <c r="B7" s="16" t="s">
        <v>45</v>
      </c>
      <c r="C7" s="17">
        <v>44695</v>
      </c>
      <c r="D7" s="18" t="s">
        <v>38</v>
      </c>
      <c r="E7" s="19">
        <v>187</v>
      </c>
      <c r="F7" s="19">
        <v>192</v>
      </c>
      <c r="G7" s="19">
        <v>191</v>
      </c>
      <c r="H7" s="19">
        <v>192</v>
      </c>
      <c r="I7" s="19"/>
      <c r="J7" s="19"/>
      <c r="K7" s="23">
        <v>4</v>
      </c>
      <c r="L7" s="23">
        <v>762</v>
      </c>
      <c r="M7" s="24">
        <v>190.5</v>
      </c>
      <c r="N7" s="25">
        <v>5</v>
      </c>
      <c r="O7" s="26">
        <v>195.5</v>
      </c>
    </row>
    <row r="8" spans="1:17" x14ac:dyDescent="0.3">
      <c r="A8" s="15" t="s">
        <v>57</v>
      </c>
      <c r="B8" s="16" t="s">
        <v>45</v>
      </c>
      <c r="C8" s="17">
        <v>44696</v>
      </c>
      <c r="D8" s="18" t="s">
        <v>39</v>
      </c>
      <c r="E8" s="19">
        <v>194</v>
      </c>
      <c r="F8" s="19">
        <v>192</v>
      </c>
      <c r="G8" s="19">
        <v>191</v>
      </c>
      <c r="H8" s="19">
        <v>189</v>
      </c>
      <c r="I8" s="19">
        <v>192</v>
      </c>
      <c r="J8" s="19">
        <v>192</v>
      </c>
      <c r="K8" s="23">
        <v>6</v>
      </c>
      <c r="L8" s="23">
        <v>1150</v>
      </c>
      <c r="M8" s="24">
        <v>191.66666666666666</v>
      </c>
      <c r="N8" s="25">
        <v>8</v>
      </c>
      <c r="O8" s="26">
        <v>199.66666666666666</v>
      </c>
    </row>
    <row r="9" spans="1:17" x14ac:dyDescent="0.3">
      <c r="A9" s="51" t="s">
        <v>57</v>
      </c>
      <c r="B9" s="52" t="s">
        <v>45</v>
      </c>
      <c r="C9" s="53">
        <v>44726</v>
      </c>
      <c r="D9" s="54" t="s">
        <v>38</v>
      </c>
      <c r="E9" s="55">
        <v>195.001</v>
      </c>
      <c r="F9" s="55">
        <v>194.001</v>
      </c>
      <c r="G9" s="55">
        <v>195</v>
      </c>
      <c r="H9" s="55"/>
      <c r="I9" s="55"/>
      <c r="J9" s="55"/>
      <c r="K9" s="56">
        <v>3</v>
      </c>
      <c r="L9" s="56">
        <v>584.00199999999995</v>
      </c>
      <c r="M9" s="57">
        <v>194.66733333333332</v>
      </c>
      <c r="N9" s="58">
        <v>8</v>
      </c>
      <c r="O9" s="59">
        <v>202.66733333333332</v>
      </c>
    </row>
    <row r="10" spans="1:17" x14ac:dyDescent="0.3">
      <c r="A10" s="15" t="s">
        <v>57</v>
      </c>
      <c r="B10" s="16" t="s">
        <v>45</v>
      </c>
      <c r="C10" s="17">
        <v>44730</v>
      </c>
      <c r="D10" s="18" t="s">
        <v>38</v>
      </c>
      <c r="E10" s="19">
        <v>193</v>
      </c>
      <c r="F10" s="19">
        <v>193.001</v>
      </c>
      <c r="G10" s="19">
        <v>187</v>
      </c>
      <c r="H10" s="19">
        <v>190</v>
      </c>
      <c r="I10" s="19">
        <v>188</v>
      </c>
      <c r="J10" s="19">
        <v>191</v>
      </c>
      <c r="K10" s="23">
        <v>6</v>
      </c>
      <c r="L10" s="23">
        <v>1142.001</v>
      </c>
      <c r="M10" s="24">
        <v>190.33349999999999</v>
      </c>
      <c r="N10" s="25">
        <v>24</v>
      </c>
      <c r="O10" s="26">
        <v>214.33349999999999</v>
      </c>
    </row>
    <row r="11" spans="1:17" x14ac:dyDescent="0.3">
      <c r="A11" s="15" t="s">
        <v>57</v>
      </c>
      <c r="B11" s="16" t="s">
        <v>45</v>
      </c>
      <c r="C11" s="17">
        <v>44740</v>
      </c>
      <c r="D11" s="18" t="s">
        <v>39</v>
      </c>
      <c r="E11" s="19">
        <v>194</v>
      </c>
      <c r="F11" s="19">
        <v>185</v>
      </c>
      <c r="G11" s="19">
        <v>195</v>
      </c>
      <c r="H11" s="19"/>
      <c r="I11" s="19"/>
      <c r="J11" s="19"/>
      <c r="K11" s="23">
        <v>3</v>
      </c>
      <c r="L11" s="23">
        <v>574</v>
      </c>
      <c r="M11" s="24">
        <v>191.33333333333334</v>
      </c>
      <c r="N11" s="25">
        <v>6</v>
      </c>
      <c r="O11" s="26">
        <v>197.33333333333334</v>
      </c>
    </row>
    <row r="12" spans="1:17" x14ac:dyDescent="0.3">
      <c r="A12" s="15" t="s">
        <v>57</v>
      </c>
      <c r="B12" s="16" t="s">
        <v>45</v>
      </c>
      <c r="C12" s="17">
        <v>44754</v>
      </c>
      <c r="D12" s="18" t="s">
        <v>38</v>
      </c>
      <c r="E12" s="19">
        <v>191</v>
      </c>
      <c r="F12" s="19">
        <v>186</v>
      </c>
      <c r="G12" s="19">
        <v>182</v>
      </c>
      <c r="H12" s="19"/>
      <c r="I12" s="19"/>
      <c r="J12" s="19"/>
      <c r="K12" s="23">
        <v>3</v>
      </c>
      <c r="L12" s="23">
        <v>559</v>
      </c>
      <c r="M12" s="24">
        <v>186.33333333333334</v>
      </c>
      <c r="N12" s="25">
        <v>6</v>
      </c>
      <c r="O12" s="26">
        <v>192.33333333333334</v>
      </c>
    </row>
    <row r="13" spans="1:17" x14ac:dyDescent="0.3">
      <c r="A13" s="15" t="s">
        <v>57</v>
      </c>
      <c r="B13" s="16" t="s">
        <v>45</v>
      </c>
      <c r="C13" s="17">
        <v>44758</v>
      </c>
      <c r="D13" s="18" t="s">
        <v>38</v>
      </c>
      <c r="E13" s="19">
        <v>189</v>
      </c>
      <c r="F13" s="19">
        <v>193</v>
      </c>
      <c r="G13" s="19">
        <v>193</v>
      </c>
      <c r="H13" s="19">
        <v>189</v>
      </c>
      <c r="I13" s="19">
        <v>194</v>
      </c>
      <c r="J13" s="19">
        <v>192</v>
      </c>
      <c r="K13" s="23">
        <v>6</v>
      </c>
      <c r="L13" s="23">
        <v>1150</v>
      </c>
      <c r="M13" s="24">
        <v>191.66666666666666</v>
      </c>
      <c r="N13" s="25">
        <v>10</v>
      </c>
      <c r="O13" s="26">
        <v>201.66666666666666</v>
      </c>
    </row>
    <row r="14" spans="1:17" x14ac:dyDescent="0.3">
      <c r="A14" s="15" t="s">
        <v>57</v>
      </c>
      <c r="B14" s="16" t="s">
        <v>45</v>
      </c>
      <c r="C14" s="17">
        <v>44768</v>
      </c>
      <c r="D14" s="18" t="s">
        <v>39</v>
      </c>
      <c r="E14" s="19">
        <v>194</v>
      </c>
      <c r="F14" s="19">
        <v>187</v>
      </c>
      <c r="G14" s="19">
        <v>184</v>
      </c>
      <c r="H14" s="19"/>
      <c r="I14" s="19"/>
      <c r="J14" s="19"/>
      <c r="K14" s="23">
        <v>3</v>
      </c>
      <c r="L14" s="23">
        <v>565</v>
      </c>
      <c r="M14" s="24">
        <v>188.33333333333334</v>
      </c>
      <c r="N14" s="25">
        <v>3</v>
      </c>
      <c r="O14" s="26">
        <v>191.33333333333334</v>
      </c>
    </row>
    <row r="15" spans="1:17" x14ac:dyDescent="0.3">
      <c r="A15" s="15" t="s">
        <v>57</v>
      </c>
      <c r="B15" s="16" t="s">
        <v>45</v>
      </c>
      <c r="C15" s="17">
        <v>44782</v>
      </c>
      <c r="D15" s="18" t="s">
        <v>38</v>
      </c>
      <c r="E15" s="19">
        <v>194</v>
      </c>
      <c r="F15" s="19">
        <v>192</v>
      </c>
      <c r="G15" s="19">
        <v>192</v>
      </c>
      <c r="H15" s="19"/>
      <c r="I15" s="19"/>
      <c r="J15" s="19"/>
      <c r="K15" s="23">
        <v>3</v>
      </c>
      <c r="L15" s="23">
        <v>578</v>
      </c>
      <c r="M15" s="24">
        <v>192.66666666666666</v>
      </c>
      <c r="N15" s="25">
        <v>6</v>
      </c>
      <c r="O15" s="26">
        <v>198.66666666666666</v>
      </c>
    </row>
    <row r="16" spans="1:17" x14ac:dyDescent="0.3">
      <c r="A16" s="15" t="s">
        <v>57</v>
      </c>
      <c r="B16" s="62" t="s">
        <v>45</v>
      </c>
      <c r="C16" s="17">
        <v>44793</v>
      </c>
      <c r="D16" s="18" t="s">
        <v>38</v>
      </c>
      <c r="E16" s="19">
        <v>188</v>
      </c>
      <c r="F16" s="19">
        <v>194</v>
      </c>
      <c r="G16" s="19">
        <v>191</v>
      </c>
      <c r="H16" s="19">
        <v>188</v>
      </c>
      <c r="I16" s="19"/>
      <c r="J16" s="19"/>
      <c r="K16" s="23">
        <v>4</v>
      </c>
      <c r="L16" s="23">
        <v>761</v>
      </c>
      <c r="M16" s="24">
        <v>190.25</v>
      </c>
      <c r="N16" s="25">
        <v>4</v>
      </c>
      <c r="O16" s="26">
        <v>194.25</v>
      </c>
    </row>
    <row r="17" spans="1:15" x14ac:dyDescent="0.3">
      <c r="A17" s="15" t="s">
        <v>57</v>
      </c>
      <c r="B17" s="62" t="s">
        <v>45</v>
      </c>
      <c r="C17" s="17">
        <v>44794</v>
      </c>
      <c r="D17" s="18" t="s">
        <v>39</v>
      </c>
      <c r="E17" s="19">
        <v>186</v>
      </c>
      <c r="F17" s="19">
        <v>189</v>
      </c>
      <c r="G17" s="19">
        <v>189</v>
      </c>
      <c r="H17" s="19">
        <v>188</v>
      </c>
      <c r="I17" s="19"/>
      <c r="J17" s="19"/>
      <c r="K17" s="23">
        <v>4</v>
      </c>
      <c r="L17" s="23">
        <v>752</v>
      </c>
      <c r="M17" s="24">
        <v>188</v>
      </c>
      <c r="N17" s="25">
        <v>4</v>
      </c>
      <c r="O17" s="26">
        <v>192</v>
      </c>
    </row>
    <row r="18" spans="1:15" x14ac:dyDescent="0.3">
      <c r="A18" s="15" t="s">
        <v>76</v>
      </c>
      <c r="B18" s="16" t="s">
        <v>45</v>
      </c>
      <c r="C18" s="17">
        <v>44803</v>
      </c>
      <c r="D18" s="18" t="s">
        <v>39</v>
      </c>
      <c r="E18" s="19">
        <v>185</v>
      </c>
      <c r="F18" s="19">
        <v>188</v>
      </c>
      <c r="G18" s="19">
        <v>188</v>
      </c>
      <c r="H18" s="19"/>
      <c r="I18" s="19"/>
      <c r="J18" s="19"/>
      <c r="K18" s="23">
        <v>3</v>
      </c>
      <c r="L18" s="23">
        <v>561</v>
      </c>
      <c r="M18" s="24">
        <v>187</v>
      </c>
      <c r="N18" s="25">
        <v>3</v>
      </c>
      <c r="O18" s="26">
        <v>190</v>
      </c>
    </row>
    <row r="19" spans="1:15" x14ac:dyDescent="0.3">
      <c r="A19" s="15" t="s">
        <v>20</v>
      </c>
      <c r="B19" s="16" t="s">
        <v>45</v>
      </c>
      <c r="C19" s="17">
        <v>44817</v>
      </c>
      <c r="D19" s="18" t="s">
        <v>38</v>
      </c>
      <c r="E19" s="19">
        <v>196.001</v>
      </c>
      <c r="F19" s="19">
        <v>193</v>
      </c>
      <c r="G19" s="19">
        <v>196</v>
      </c>
      <c r="H19" s="19"/>
      <c r="I19" s="19"/>
      <c r="J19" s="19"/>
      <c r="K19" s="23">
        <v>3</v>
      </c>
      <c r="L19" s="23">
        <v>585.00099999999998</v>
      </c>
      <c r="M19" s="24">
        <v>195.00033333333332</v>
      </c>
      <c r="N19" s="25">
        <v>9</v>
      </c>
      <c r="O19" s="26">
        <v>204.00033333333332</v>
      </c>
    </row>
    <row r="20" spans="1:15" x14ac:dyDescent="0.3">
      <c r="A20" s="15" t="s">
        <v>20</v>
      </c>
      <c r="B20" s="16" t="s">
        <v>45</v>
      </c>
      <c r="C20" s="17">
        <v>44821</v>
      </c>
      <c r="D20" s="18" t="s">
        <v>38</v>
      </c>
      <c r="E20" s="19">
        <v>194</v>
      </c>
      <c r="F20" s="19">
        <v>192</v>
      </c>
      <c r="G20" s="19">
        <v>191</v>
      </c>
      <c r="H20" s="19">
        <v>192</v>
      </c>
      <c r="I20" s="19"/>
      <c r="J20" s="19"/>
      <c r="K20" s="23">
        <v>4</v>
      </c>
      <c r="L20" s="23">
        <v>769</v>
      </c>
      <c r="M20" s="24">
        <v>192.25</v>
      </c>
      <c r="N20" s="25">
        <v>6</v>
      </c>
      <c r="O20" s="26">
        <v>198.25</v>
      </c>
    </row>
    <row r="21" spans="1:15" x14ac:dyDescent="0.3">
      <c r="A21" s="15" t="s">
        <v>20</v>
      </c>
      <c r="B21" s="16" t="s">
        <v>45</v>
      </c>
      <c r="C21" s="17">
        <v>44822</v>
      </c>
      <c r="D21" s="18" t="s">
        <v>39</v>
      </c>
      <c r="E21" s="19">
        <v>187</v>
      </c>
      <c r="F21" s="19">
        <v>181</v>
      </c>
      <c r="G21" s="19">
        <v>190</v>
      </c>
      <c r="H21" s="19">
        <v>185</v>
      </c>
      <c r="I21" s="19"/>
      <c r="J21" s="19"/>
      <c r="K21" s="23">
        <v>4</v>
      </c>
      <c r="L21" s="23">
        <v>743</v>
      </c>
      <c r="M21" s="24">
        <v>185.75</v>
      </c>
      <c r="N21" s="25">
        <v>5</v>
      </c>
      <c r="O21" s="26">
        <v>190.75</v>
      </c>
    </row>
    <row r="22" spans="1:15" x14ac:dyDescent="0.3">
      <c r="A22" s="15" t="s">
        <v>57</v>
      </c>
      <c r="B22" s="16" t="s">
        <v>45</v>
      </c>
      <c r="C22" s="17">
        <v>44849</v>
      </c>
      <c r="D22" s="18" t="s">
        <v>38</v>
      </c>
      <c r="E22" s="19">
        <v>182</v>
      </c>
      <c r="F22" s="19">
        <v>188</v>
      </c>
      <c r="G22" s="19">
        <v>188</v>
      </c>
      <c r="H22" s="19">
        <v>189</v>
      </c>
      <c r="I22" s="19"/>
      <c r="J22" s="19"/>
      <c r="K22" s="23">
        <v>4</v>
      </c>
      <c r="L22" s="23">
        <v>747</v>
      </c>
      <c r="M22" s="24">
        <v>186.75</v>
      </c>
      <c r="N22" s="25">
        <v>4</v>
      </c>
      <c r="O22" s="26">
        <v>190.75</v>
      </c>
    </row>
    <row r="23" spans="1:15" x14ac:dyDescent="0.3">
      <c r="A23" s="15" t="s">
        <v>57</v>
      </c>
      <c r="B23" s="16" t="s">
        <v>45</v>
      </c>
      <c r="C23" s="17">
        <v>44884</v>
      </c>
      <c r="D23" s="18" t="s">
        <v>38</v>
      </c>
      <c r="E23" s="19">
        <v>185</v>
      </c>
      <c r="F23" s="19">
        <v>194</v>
      </c>
      <c r="G23" s="19">
        <v>188</v>
      </c>
      <c r="H23" s="19">
        <v>193</v>
      </c>
      <c r="I23" s="19"/>
      <c r="J23" s="19"/>
      <c r="K23" s="23">
        <v>4</v>
      </c>
      <c r="L23" s="23">
        <v>760</v>
      </c>
      <c r="M23" s="24">
        <v>190</v>
      </c>
      <c r="N23" s="25">
        <v>4</v>
      </c>
      <c r="O23" s="26">
        <v>194</v>
      </c>
    </row>
    <row r="25" spans="1:15" x14ac:dyDescent="0.3">
      <c r="K25" s="8">
        <f>SUM(K2:K24)</f>
        <v>87</v>
      </c>
      <c r="L25" s="8">
        <f>SUM(L2:L24)</f>
        <v>16537.005000000001</v>
      </c>
      <c r="M25" s="7">
        <f>SUM(L25/K25)</f>
        <v>190.08051724137931</v>
      </c>
      <c r="N25" s="8">
        <f>SUM(N2:N24)</f>
        <v>153</v>
      </c>
      <c r="O25" s="13">
        <f>SUM(M25+N25)</f>
        <v>343.08051724137931</v>
      </c>
    </row>
    <row r="32" spans="1:15" ht="28.8" x14ac:dyDescent="0.3">
      <c r="A32" s="1" t="s">
        <v>1</v>
      </c>
      <c r="B32" s="2" t="s">
        <v>2</v>
      </c>
      <c r="C32" s="2" t="s">
        <v>3</v>
      </c>
      <c r="D32" s="3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3" t="s">
        <v>12</v>
      </c>
      <c r="M32" s="5" t="s">
        <v>13</v>
      </c>
      <c r="N32" s="2" t="s">
        <v>14</v>
      </c>
      <c r="O32" s="6" t="s">
        <v>15</v>
      </c>
    </row>
    <row r="33" spans="1:15" x14ac:dyDescent="0.3">
      <c r="A33" s="15" t="s">
        <v>51</v>
      </c>
      <c r="B33" s="16" t="s">
        <v>45</v>
      </c>
      <c r="C33" s="17">
        <v>44640</v>
      </c>
      <c r="D33" s="18" t="s">
        <v>39</v>
      </c>
      <c r="E33" s="19">
        <v>187</v>
      </c>
      <c r="F33" s="19">
        <v>195</v>
      </c>
      <c r="G33" s="19">
        <v>196</v>
      </c>
      <c r="H33" s="19">
        <v>189</v>
      </c>
      <c r="I33" s="19"/>
      <c r="J33" s="19"/>
      <c r="K33" s="23">
        <v>4</v>
      </c>
      <c r="L33" s="23">
        <v>767</v>
      </c>
      <c r="M33" s="24">
        <v>191.75</v>
      </c>
      <c r="N33" s="25">
        <v>5</v>
      </c>
      <c r="O33" s="26">
        <v>196.75</v>
      </c>
    </row>
    <row r="35" spans="1:15" x14ac:dyDescent="0.3">
      <c r="K35" s="8">
        <f>SUM(K33:K34)</f>
        <v>4</v>
      </c>
      <c r="L35" s="8">
        <f>SUM(L33:L34)</f>
        <v>767</v>
      </c>
      <c r="M35" s="7">
        <f>SUM(L35/K35)</f>
        <v>191.75</v>
      </c>
      <c r="N35" s="8">
        <f>SUM(N33:N34)</f>
        <v>5</v>
      </c>
      <c r="O35" s="13">
        <f>SUM(M35+N35)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 B32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4:C4 E4:J4" name="Range1_4_1_1_1_2"/>
    <protectedRange algorithmName="SHA-512" hashValue="ON39YdpmFHfN9f47KpiRvqrKx0V9+erV1CNkpWzYhW/Qyc6aT8rEyCrvauWSYGZK2ia3o7vd3akF07acHAFpOA==" saltValue="yVW9XmDwTqEnmpSGai0KYg==" spinCount="100000" sqref="D4" name="Range1_1_4_1_1_1"/>
    <protectedRange algorithmName="SHA-512" hashValue="ON39YdpmFHfN9f47KpiRvqrKx0V9+erV1CNkpWzYhW/Qyc6aT8rEyCrvauWSYGZK2ia3o7vd3akF07acHAFpOA==" saltValue="yVW9XmDwTqEnmpSGai0KYg==" spinCount="100000" sqref="B5:C5 E5:J5" name="Range1_4_1_1_1_6_1"/>
    <protectedRange algorithmName="SHA-512" hashValue="ON39YdpmFHfN9f47KpiRvqrKx0V9+erV1CNkpWzYhW/Qyc6aT8rEyCrvauWSYGZK2ia3o7vd3akF07acHAFpOA==" saltValue="yVW9XmDwTqEnmpSGai0KYg==" spinCount="100000" sqref="D5" name="Range1_1_4_1_1_3_1"/>
    <protectedRange algorithmName="SHA-512" hashValue="ON39YdpmFHfN9f47KpiRvqrKx0V9+erV1CNkpWzYhW/Qyc6aT8rEyCrvauWSYGZK2ia3o7vd3akF07acHAFpOA==" saltValue="yVW9XmDwTqEnmpSGai0KYg==" spinCount="100000" sqref="B6:C6 E6:J6" name="Range1_4_1_1_1_1"/>
    <protectedRange algorithmName="SHA-512" hashValue="ON39YdpmFHfN9f47KpiRvqrKx0V9+erV1CNkpWzYhW/Qyc6aT8rEyCrvauWSYGZK2ia3o7vd3akF07acHAFpOA==" saltValue="yVW9XmDwTqEnmpSGai0KYg==" spinCount="100000" sqref="D6" name="Range1_1_4_1_1_2"/>
    <protectedRange algorithmName="SHA-512" hashValue="ON39YdpmFHfN9f47KpiRvqrKx0V9+erV1CNkpWzYhW/Qyc6aT8rEyCrvauWSYGZK2ia3o7vd3akF07acHAFpOA==" saltValue="yVW9XmDwTqEnmpSGai0KYg==" spinCount="100000" sqref="B7:C7 E7:J7" name="Range1_4_1_1_1_10"/>
    <protectedRange algorithmName="SHA-512" hashValue="ON39YdpmFHfN9f47KpiRvqrKx0V9+erV1CNkpWzYhW/Qyc6aT8rEyCrvauWSYGZK2ia3o7vd3akF07acHAFpOA==" saltValue="yVW9XmDwTqEnmpSGai0KYg==" spinCount="100000" sqref="D7" name="Range1_1_4_1_1_6"/>
    <protectedRange algorithmName="SHA-512" hashValue="ON39YdpmFHfN9f47KpiRvqrKx0V9+erV1CNkpWzYhW/Qyc6aT8rEyCrvauWSYGZK2ia3o7vd3akF07acHAFpOA==" saltValue="yVW9XmDwTqEnmpSGai0KYg==" spinCount="100000" sqref="B8:C8 E8:J8" name="Range1_4_1_1_1_11"/>
    <protectedRange algorithmName="SHA-512" hashValue="ON39YdpmFHfN9f47KpiRvqrKx0V9+erV1CNkpWzYhW/Qyc6aT8rEyCrvauWSYGZK2ia3o7vd3akF07acHAFpOA==" saltValue="yVW9XmDwTqEnmpSGai0KYg==" spinCount="100000" sqref="D8" name="Range1_1_4_1_1_7"/>
    <protectedRange algorithmName="SHA-512" hashValue="ON39YdpmFHfN9f47KpiRvqrKx0V9+erV1CNkpWzYhW/Qyc6aT8rEyCrvauWSYGZK2ia3o7vd3akF07acHAFpOA==" saltValue="yVW9XmDwTqEnmpSGai0KYg==" spinCount="100000" sqref="B9:C9 E9:J9" name="Range1_4_1_1_1_3"/>
    <protectedRange algorithmName="SHA-512" hashValue="ON39YdpmFHfN9f47KpiRvqrKx0V9+erV1CNkpWzYhW/Qyc6aT8rEyCrvauWSYGZK2ia3o7vd3akF07acHAFpOA==" saltValue="yVW9XmDwTqEnmpSGai0KYg==" spinCount="100000" sqref="D9" name="Range1_1_4_1_1_1_1"/>
    <protectedRange algorithmName="SHA-512" hashValue="ON39YdpmFHfN9f47KpiRvqrKx0V9+erV1CNkpWzYhW/Qyc6aT8rEyCrvauWSYGZK2ia3o7vd3akF07acHAFpOA==" saltValue="yVW9XmDwTqEnmpSGai0KYg==" spinCount="100000" sqref="D10:D11" name="Range1_1_1_2_1_1_1_1"/>
    <protectedRange algorithmName="SHA-512" hashValue="ON39YdpmFHfN9f47KpiRvqrKx0V9+erV1CNkpWzYhW/Qyc6aT8rEyCrvauWSYGZK2ia3o7vd3akF07acHAFpOA==" saltValue="yVW9XmDwTqEnmpSGai0KYg==" spinCount="100000" sqref="B12:C12 E12:J12" name="Range1_4_1_1_1_2_1"/>
    <protectedRange algorithmName="SHA-512" hashValue="ON39YdpmFHfN9f47KpiRvqrKx0V9+erV1CNkpWzYhW/Qyc6aT8rEyCrvauWSYGZK2ia3o7vd3akF07acHAFpOA==" saltValue="yVW9XmDwTqEnmpSGai0KYg==" spinCount="100000" sqref="D12" name="Range1_1_4_1_1_1_2"/>
    <protectedRange algorithmName="SHA-512" hashValue="ON39YdpmFHfN9f47KpiRvqrKx0V9+erV1CNkpWzYhW/Qyc6aT8rEyCrvauWSYGZK2ia3o7vd3akF07acHAFpOA==" saltValue="yVW9XmDwTqEnmpSGai0KYg==" spinCount="100000" sqref="B13:C13 E13:J13" name="Range1_4_1_1_1_1_1"/>
    <protectedRange algorithmName="SHA-512" hashValue="ON39YdpmFHfN9f47KpiRvqrKx0V9+erV1CNkpWzYhW/Qyc6aT8rEyCrvauWSYGZK2ia3o7vd3akF07acHAFpOA==" saltValue="yVW9XmDwTqEnmpSGai0KYg==" spinCount="100000" sqref="D13" name="Range1_1_4_1_1_3"/>
    <protectedRange algorithmName="SHA-512" hashValue="ON39YdpmFHfN9f47KpiRvqrKx0V9+erV1CNkpWzYhW/Qyc6aT8rEyCrvauWSYGZK2ia3o7vd3akF07acHAFpOA==" saltValue="yVW9XmDwTqEnmpSGai0KYg==" spinCount="100000" sqref="B14:C14 E14:J14" name="Range1_4_1_1_1_2_2"/>
    <protectedRange algorithmName="SHA-512" hashValue="ON39YdpmFHfN9f47KpiRvqrKx0V9+erV1CNkpWzYhW/Qyc6aT8rEyCrvauWSYGZK2ia3o7vd3akF07acHAFpOA==" saltValue="yVW9XmDwTqEnmpSGai0KYg==" spinCount="100000" sqref="D14" name="Range1_1_4_1_1_1_3"/>
    <protectedRange algorithmName="SHA-512" hashValue="ON39YdpmFHfN9f47KpiRvqrKx0V9+erV1CNkpWzYhW/Qyc6aT8rEyCrvauWSYGZK2ia3o7vd3akF07acHAFpOA==" saltValue="yVW9XmDwTqEnmpSGai0KYg==" spinCount="100000" sqref="B15:C15 E15:J15" name="Range1_4_1_1_1_15"/>
    <protectedRange algorithmName="SHA-512" hashValue="ON39YdpmFHfN9f47KpiRvqrKx0V9+erV1CNkpWzYhW/Qyc6aT8rEyCrvauWSYGZK2ia3o7vd3akF07acHAFpOA==" saltValue="yVW9XmDwTqEnmpSGai0KYg==" spinCount="100000" sqref="D15" name="Range1_1_4_1_1_8"/>
    <protectedRange algorithmName="SHA-512" hashValue="ON39YdpmFHfN9f47KpiRvqrKx0V9+erV1CNkpWzYhW/Qyc6aT8rEyCrvauWSYGZK2ia3o7vd3akF07acHAFpOA==" saltValue="yVW9XmDwTqEnmpSGai0KYg==" spinCount="100000" sqref="B16:C16 E16:J16" name="Range1_4_1_1_1_4"/>
    <protectedRange algorithmName="SHA-512" hashValue="ON39YdpmFHfN9f47KpiRvqrKx0V9+erV1CNkpWzYhW/Qyc6aT8rEyCrvauWSYGZK2ia3o7vd3akF07acHAFpOA==" saltValue="yVW9XmDwTqEnmpSGai0KYg==" spinCount="100000" sqref="D16" name="Range1_1_4_1_1_4"/>
    <protectedRange algorithmName="SHA-512" hashValue="ON39YdpmFHfN9f47KpiRvqrKx0V9+erV1CNkpWzYhW/Qyc6aT8rEyCrvauWSYGZK2ia3o7vd3akF07acHAFpOA==" saltValue="yVW9XmDwTqEnmpSGai0KYg==" spinCount="100000" sqref="B17:C17 E17:J17" name="Range1_4_1_1_1_2_3"/>
    <protectedRange algorithmName="SHA-512" hashValue="ON39YdpmFHfN9f47KpiRvqrKx0V9+erV1CNkpWzYhW/Qyc6aT8rEyCrvauWSYGZK2ia3o7vd3akF07acHAFpOA==" saltValue="yVW9XmDwTqEnmpSGai0KYg==" spinCount="100000" sqref="D17" name="Range1_1_4_1_1_1_4"/>
    <protectedRange algorithmName="SHA-512" hashValue="ON39YdpmFHfN9f47KpiRvqrKx0V9+erV1CNkpWzYhW/Qyc6aT8rEyCrvauWSYGZK2ia3o7vd3akF07acHAFpOA==" saltValue="yVW9XmDwTqEnmpSGai0KYg==" spinCount="100000" sqref="B18:C18 E18:J18" name="Range1_4_1_1_1_17"/>
    <protectedRange algorithmName="SHA-512" hashValue="ON39YdpmFHfN9f47KpiRvqrKx0V9+erV1CNkpWzYhW/Qyc6aT8rEyCrvauWSYGZK2ia3o7vd3akF07acHAFpOA==" saltValue="yVW9XmDwTqEnmpSGai0KYg==" spinCount="100000" sqref="D18" name="Range1_1_4_1_1_12"/>
    <protectedRange algorithmName="SHA-512" hashValue="ON39YdpmFHfN9f47KpiRvqrKx0V9+erV1CNkpWzYhW/Qyc6aT8rEyCrvauWSYGZK2ia3o7vd3akF07acHAFpOA==" saltValue="yVW9XmDwTqEnmpSGai0KYg==" spinCount="100000" sqref="B19:C19 E19:J19" name="Range1_4_1_1_1_4_1"/>
    <protectedRange algorithmName="SHA-512" hashValue="ON39YdpmFHfN9f47KpiRvqrKx0V9+erV1CNkpWzYhW/Qyc6aT8rEyCrvauWSYGZK2ia3o7vd3akF07acHAFpOA==" saltValue="yVW9XmDwTqEnmpSGai0KYg==" spinCount="100000" sqref="D19" name="Range1_1_4_1_1_2_1"/>
    <protectedRange algorithmName="SHA-512" hashValue="ON39YdpmFHfN9f47KpiRvqrKx0V9+erV1CNkpWzYhW/Qyc6aT8rEyCrvauWSYGZK2ia3o7vd3akF07acHAFpOA==" saltValue="yVW9XmDwTqEnmpSGai0KYg==" spinCount="100000" sqref="B20:C20 E20:J20" name="Range1_4_1_1_1_5"/>
    <protectedRange algorithmName="SHA-512" hashValue="ON39YdpmFHfN9f47KpiRvqrKx0V9+erV1CNkpWzYhW/Qyc6aT8rEyCrvauWSYGZK2ia3o7vd3akF07acHAFpOA==" saltValue="yVW9XmDwTqEnmpSGai0KYg==" spinCount="100000" sqref="D20" name="Range1_1_4_1_1_5"/>
    <protectedRange algorithmName="SHA-512" hashValue="ON39YdpmFHfN9f47KpiRvqrKx0V9+erV1CNkpWzYhW/Qyc6aT8rEyCrvauWSYGZK2ia3o7vd3akF07acHAFpOA==" saltValue="yVW9XmDwTqEnmpSGai0KYg==" spinCount="100000" sqref="B21:C21 E21:J21" name="Range1_4_1_1_1_2_4"/>
    <protectedRange algorithmName="SHA-512" hashValue="ON39YdpmFHfN9f47KpiRvqrKx0V9+erV1CNkpWzYhW/Qyc6aT8rEyCrvauWSYGZK2ia3o7vd3akF07acHAFpOA==" saltValue="yVW9XmDwTqEnmpSGai0KYg==" spinCount="100000" sqref="D21" name="Range1_1_4_1_1_1_5"/>
    <protectedRange algorithmName="SHA-512" hashValue="ON39YdpmFHfN9f47KpiRvqrKx0V9+erV1CNkpWzYhW/Qyc6aT8rEyCrvauWSYGZK2ia3o7vd3akF07acHAFpOA==" saltValue="yVW9XmDwTqEnmpSGai0KYg==" spinCount="100000" sqref="B23:C23 E23:J23" name="Range1_4_1_1_1_5_1"/>
    <protectedRange algorithmName="SHA-512" hashValue="ON39YdpmFHfN9f47KpiRvqrKx0V9+erV1CNkpWzYhW/Qyc6aT8rEyCrvauWSYGZK2ia3o7vd3akF07acHAFpOA==" saltValue="yVW9XmDwTqEnmpSGai0KYg==" spinCount="100000" sqref="D23" name="Range1_1_4_1_1_3_2"/>
  </protectedRanges>
  <conditionalFormatting sqref="E2">
    <cfRule type="top10" dxfId="251" priority="132" rank="1"/>
  </conditionalFormatting>
  <conditionalFormatting sqref="F2">
    <cfRule type="top10" dxfId="250" priority="131" rank="1"/>
  </conditionalFormatting>
  <conditionalFormatting sqref="G2">
    <cfRule type="top10" dxfId="249" priority="130" rank="1"/>
  </conditionalFormatting>
  <conditionalFormatting sqref="H2">
    <cfRule type="top10" dxfId="248" priority="129" rank="1"/>
  </conditionalFormatting>
  <conditionalFormatting sqref="I2">
    <cfRule type="top10" dxfId="247" priority="128" rank="1"/>
  </conditionalFormatting>
  <conditionalFormatting sqref="J2">
    <cfRule type="top10" dxfId="246" priority="127" rank="1"/>
  </conditionalFormatting>
  <conditionalFormatting sqref="E4">
    <cfRule type="top10" dxfId="245" priority="126" rank="1"/>
  </conditionalFormatting>
  <conditionalFormatting sqref="F4">
    <cfRule type="top10" dxfId="244" priority="125" rank="1"/>
  </conditionalFormatting>
  <conditionalFormatting sqref="G4">
    <cfRule type="top10" dxfId="243" priority="124" rank="1"/>
  </conditionalFormatting>
  <conditionalFormatting sqref="H4">
    <cfRule type="top10" dxfId="242" priority="123" rank="1"/>
  </conditionalFormatting>
  <conditionalFormatting sqref="I4">
    <cfRule type="top10" dxfId="241" priority="122" rank="1"/>
  </conditionalFormatting>
  <conditionalFormatting sqref="J4">
    <cfRule type="top10" dxfId="240" priority="121" rank="1"/>
  </conditionalFormatting>
  <conditionalFormatting sqref="E33">
    <cfRule type="top10" dxfId="239" priority="108" rank="1"/>
  </conditionalFormatting>
  <conditionalFormatting sqref="F33">
    <cfRule type="top10" dxfId="238" priority="107" rank="1"/>
  </conditionalFormatting>
  <conditionalFormatting sqref="G33">
    <cfRule type="top10" dxfId="237" priority="106" rank="1"/>
  </conditionalFormatting>
  <conditionalFormatting sqref="H33">
    <cfRule type="top10" dxfId="236" priority="105" rank="1"/>
  </conditionalFormatting>
  <conditionalFormatting sqref="I33">
    <cfRule type="top10" dxfId="235" priority="104" rank="1"/>
  </conditionalFormatting>
  <conditionalFormatting sqref="J33">
    <cfRule type="top10" dxfId="234" priority="103" rank="1"/>
  </conditionalFormatting>
  <conditionalFormatting sqref="E5">
    <cfRule type="top10" dxfId="233" priority="102" rank="1"/>
  </conditionalFormatting>
  <conditionalFormatting sqref="F5">
    <cfRule type="top10" dxfId="232" priority="101" rank="1"/>
  </conditionalFormatting>
  <conditionalFormatting sqref="G5">
    <cfRule type="top10" dxfId="231" priority="100" rank="1"/>
  </conditionalFormatting>
  <conditionalFormatting sqref="H5">
    <cfRule type="top10" dxfId="230" priority="99" rank="1"/>
  </conditionalFormatting>
  <conditionalFormatting sqref="I5">
    <cfRule type="top10" dxfId="229" priority="98" rank="1"/>
  </conditionalFormatting>
  <conditionalFormatting sqref="J5">
    <cfRule type="top10" dxfId="228" priority="97" rank="1"/>
  </conditionalFormatting>
  <conditionalFormatting sqref="E6">
    <cfRule type="top10" dxfId="227" priority="96" rank="1"/>
  </conditionalFormatting>
  <conditionalFormatting sqref="F6">
    <cfRule type="top10" dxfId="226" priority="95" rank="1"/>
  </conditionalFormatting>
  <conditionalFormatting sqref="G6">
    <cfRule type="top10" dxfId="225" priority="94" rank="1"/>
  </conditionalFormatting>
  <conditionalFormatting sqref="H6">
    <cfRule type="top10" dxfId="224" priority="93" rank="1"/>
  </conditionalFormatting>
  <conditionalFormatting sqref="I6">
    <cfRule type="top10" dxfId="223" priority="92" rank="1"/>
  </conditionalFormatting>
  <conditionalFormatting sqref="J6">
    <cfRule type="top10" dxfId="222" priority="91" rank="1"/>
  </conditionalFormatting>
  <conditionalFormatting sqref="E7">
    <cfRule type="top10" dxfId="221" priority="90" rank="1"/>
  </conditionalFormatting>
  <conditionalFormatting sqref="F7">
    <cfRule type="top10" dxfId="220" priority="89" rank="1"/>
  </conditionalFormatting>
  <conditionalFormatting sqref="G7">
    <cfRule type="top10" dxfId="219" priority="88" rank="1"/>
  </conditionalFormatting>
  <conditionalFormatting sqref="H7">
    <cfRule type="top10" dxfId="218" priority="87" rank="1"/>
  </conditionalFormatting>
  <conditionalFormatting sqref="I7">
    <cfRule type="top10" dxfId="217" priority="86" rank="1"/>
  </conditionalFormatting>
  <conditionalFormatting sqref="J7">
    <cfRule type="top10" dxfId="216" priority="85" rank="1"/>
  </conditionalFormatting>
  <conditionalFormatting sqref="E8">
    <cfRule type="top10" dxfId="215" priority="84" rank="1"/>
  </conditionalFormatting>
  <conditionalFormatting sqref="F8">
    <cfRule type="top10" dxfId="214" priority="83" rank="1"/>
  </conditionalFormatting>
  <conditionalFormatting sqref="G8">
    <cfRule type="top10" dxfId="213" priority="82" rank="1"/>
  </conditionalFormatting>
  <conditionalFormatting sqref="H8">
    <cfRule type="top10" dxfId="212" priority="81" rank="1"/>
  </conditionalFormatting>
  <conditionalFormatting sqref="I8">
    <cfRule type="top10" dxfId="211" priority="80" rank="1"/>
  </conditionalFormatting>
  <conditionalFormatting sqref="J8">
    <cfRule type="top10" dxfId="210" priority="79" rank="1"/>
  </conditionalFormatting>
  <conditionalFormatting sqref="E9">
    <cfRule type="top10" dxfId="209" priority="78" rank="1"/>
  </conditionalFormatting>
  <conditionalFormatting sqref="F9">
    <cfRule type="top10" dxfId="208" priority="77" rank="1"/>
  </conditionalFormatting>
  <conditionalFormatting sqref="G9">
    <cfRule type="top10" dxfId="207" priority="76" rank="1"/>
  </conditionalFormatting>
  <conditionalFormatting sqref="H9">
    <cfRule type="top10" dxfId="206" priority="75" rank="1"/>
  </conditionalFormatting>
  <conditionalFormatting sqref="I9">
    <cfRule type="top10" dxfId="205" priority="74" rank="1"/>
  </conditionalFormatting>
  <conditionalFormatting sqref="J9">
    <cfRule type="top10" dxfId="204" priority="73" rank="1"/>
  </conditionalFormatting>
  <conditionalFormatting sqref="E10:E11">
    <cfRule type="top10" dxfId="203" priority="72" rank="1"/>
  </conditionalFormatting>
  <conditionalFormatting sqref="F10:F11">
    <cfRule type="top10" dxfId="202" priority="71" rank="1"/>
  </conditionalFormatting>
  <conditionalFormatting sqref="G10:G11">
    <cfRule type="top10" dxfId="201" priority="70" rank="1"/>
  </conditionalFormatting>
  <conditionalFormatting sqref="H10:H11">
    <cfRule type="top10" dxfId="200" priority="69" rank="1"/>
  </conditionalFormatting>
  <conditionalFormatting sqref="I10:I11">
    <cfRule type="top10" dxfId="199" priority="68" rank="1"/>
  </conditionalFormatting>
  <conditionalFormatting sqref="J10:J11">
    <cfRule type="top10" dxfId="198" priority="67" rank="1"/>
  </conditionalFormatting>
  <conditionalFormatting sqref="E12">
    <cfRule type="top10" dxfId="197" priority="66" rank="1"/>
  </conditionalFormatting>
  <conditionalFormatting sqref="F12">
    <cfRule type="top10" dxfId="196" priority="65" rank="1"/>
  </conditionalFormatting>
  <conditionalFormatting sqref="G12">
    <cfRule type="top10" dxfId="195" priority="64" rank="1"/>
  </conditionalFormatting>
  <conditionalFormatting sqref="H12">
    <cfRule type="top10" dxfId="194" priority="63" rank="1"/>
  </conditionalFormatting>
  <conditionalFormatting sqref="I12">
    <cfRule type="top10" dxfId="193" priority="62" rank="1"/>
  </conditionalFormatting>
  <conditionalFormatting sqref="J12">
    <cfRule type="top10" dxfId="192" priority="61" rank="1"/>
  </conditionalFormatting>
  <conditionalFormatting sqref="E13">
    <cfRule type="top10" dxfId="191" priority="60" rank="1"/>
  </conditionalFormatting>
  <conditionalFormatting sqref="F13">
    <cfRule type="top10" dxfId="190" priority="59" rank="1"/>
  </conditionalFormatting>
  <conditionalFormatting sqref="G13">
    <cfRule type="top10" dxfId="189" priority="58" rank="1"/>
  </conditionalFormatting>
  <conditionalFormatting sqref="H13">
    <cfRule type="top10" dxfId="188" priority="57" rank="1"/>
  </conditionalFormatting>
  <conditionalFormatting sqref="I13">
    <cfRule type="top10" dxfId="187" priority="56" rank="1"/>
  </conditionalFormatting>
  <conditionalFormatting sqref="J13">
    <cfRule type="top10" dxfId="186" priority="55" rank="1"/>
  </conditionalFormatting>
  <conditionalFormatting sqref="E14">
    <cfRule type="top10" dxfId="185" priority="54" rank="1"/>
  </conditionalFormatting>
  <conditionalFormatting sqref="F14">
    <cfRule type="top10" dxfId="184" priority="53" rank="1"/>
  </conditionalFormatting>
  <conditionalFormatting sqref="G14">
    <cfRule type="top10" dxfId="183" priority="52" rank="1"/>
  </conditionalFormatting>
  <conditionalFormatting sqref="H14">
    <cfRule type="top10" dxfId="182" priority="51" rank="1"/>
  </conditionalFormatting>
  <conditionalFormatting sqref="I14">
    <cfRule type="top10" dxfId="181" priority="50" rank="1"/>
  </conditionalFormatting>
  <conditionalFormatting sqref="J14">
    <cfRule type="top10" dxfId="180" priority="49" rank="1"/>
  </conditionalFormatting>
  <conditionalFormatting sqref="E15">
    <cfRule type="top10" dxfId="179" priority="48" rank="1"/>
  </conditionalFormatting>
  <conditionalFormatting sqref="F15">
    <cfRule type="top10" dxfId="178" priority="47" rank="1"/>
  </conditionalFormatting>
  <conditionalFormatting sqref="G15">
    <cfRule type="top10" dxfId="177" priority="46" rank="1"/>
  </conditionalFormatting>
  <conditionalFormatting sqref="H15">
    <cfRule type="top10" dxfId="176" priority="45" rank="1"/>
  </conditionalFormatting>
  <conditionalFormatting sqref="I15">
    <cfRule type="top10" dxfId="175" priority="44" rank="1"/>
  </conditionalFormatting>
  <conditionalFormatting sqref="J15">
    <cfRule type="top10" dxfId="174" priority="43" rank="1"/>
  </conditionalFormatting>
  <conditionalFormatting sqref="E16">
    <cfRule type="top10" dxfId="173" priority="42" rank="1"/>
  </conditionalFormatting>
  <conditionalFormatting sqref="F16">
    <cfRule type="top10" dxfId="172" priority="41" rank="1"/>
  </conditionalFormatting>
  <conditionalFormatting sqref="G16">
    <cfRule type="top10" dxfId="171" priority="40" rank="1"/>
  </conditionalFormatting>
  <conditionalFormatting sqref="H16">
    <cfRule type="top10" dxfId="170" priority="39" rank="1"/>
  </conditionalFormatting>
  <conditionalFormatting sqref="I16">
    <cfRule type="top10" dxfId="169" priority="38" rank="1"/>
  </conditionalFormatting>
  <conditionalFormatting sqref="J16">
    <cfRule type="top10" dxfId="168" priority="37" rank="1"/>
  </conditionalFormatting>
  <conditionalFormatting sqref="E17">
    <cfRule type="top10" dxfId="167" priority="36" rank="1"/>
  </conditionalFormatting>
  <conditionalFormatting sqref="F17">
    <cfRule type="top10" dxfId="166" priority="35" rank="1"/>
  </conditionalFormatting>
  <conditionalFormatting sqref="G17">
    <cfRule type="top10" dxfId="165" priority="34" rank="1"/>
  </conditionalFormatting>
  <conditionalFormatting sqref="H17">
    <cfRule type="top10" dxfId="164" priority="33" rank="1"/>
  </conditionalFormatting>
  <conditionalFormatting sqref="I17">
    <cfRule type="top10" dxfId="163" priority="32" rank="1"/>
  </conditionalFormatting>
  <conditionalFormatting sqref="J17">
    <cfRule type="top10" dxfId="162" priority="31" rank="1"/>
  </conditionalFormatting>
  <conditionalFormatting sqref="E18">
    <cfRule type="top10" dxfId="161" priority="30" rank="1"/>
  </conditionalFormatting>
  <conditionalFormatting sqref="F18">
    <cfRule type="top10" dxfId="160" priority="29" rank="1"/>
  </conditionalFormatting>
  <conditionalFormatting sqref="G18">
    <cfRule type="top10" dxfId="159" priority="28" rank="1"/>
  </conditionalFormatting>
  <conditionalFormatting sqref="H18">
    <cfRule type="top10" dxfId="158" priority="27" rank="1"/>
  </conditionalFormatting>
  <conditionalFormatting sqref="I18">
    <cfRule type="top10" dxfId="157" priority="26" rank="1"/>
  </conditionalFormatting>
  <conditionalFormatting sqref="J18">
    <cfRule type="top10" dxfId="156" priority="25" rank="1"/>
  </conditionalFormatting>
  <conditionalFormatting sqref="E19">
    <cfRule type="top10" dxfId="155" priority="24" rank="1"/>
  </conditionalFormatting>
  <conditionalFormatting sqref="F19">
    <cfRule type="top10" dxfId="154" priority="23" rank="1"/>
  </conditionalFormatting>
  <conditionalFormatting sqref="G19">
    <cfRule type="top10" dxfId="153" priority="22" rank="1"/>
  </conditionalFormatting>
  <conditionalFormatting sqref="H19">
    <cfRule type="top10" dxfId="152" priority="21" rank="1"/>
  </conditionalFormatting>
  <conditionalFormatting sqref="I19">
    <cfRule type="top10" dxfId="151" priority="20" rank="1"/>
  </conditionalFormatting>
  <conditionalFormatting sqref="J19">
    <cfRule type="top10" dxfId="150" priority="19" rank="1"/>
  </conditionalFormatting>
  <conditionalFormatting sqref="E20">
    <cfRule type="top10" dxfId="149" priority="18" rank="1"/>
  </conditionalFormatting>
  <conditionalFormatting sqref="F20">
    <cfRule type="top10" dxfId="148" priority="17" rank="1"/>
  </conditionalFormatting>
  <conditionalFormatting sqref="G20">
    <cfRule type="top10" dxfId="147" priority="16" rank="1"/>
  </conditionalFormatting>
  <conditionalFormatting sqref="H20">
    <cfRule type="top10" dxfId="146" priority="15" rank="1"/>
  </conditionalFormatting>
  <conditionalFormatting sqref="I20">
    <cfRule type="top10" dxfId="145" priority="14" rank="1"/>
  </conditionalFormatting>
  <conditionalFormatting sqref="J20">
    <cfRule type="top10" dxfId="144" priority="13" rank="1"/>
  </conditionalFormatting>
  <conditionalFormatting sqref="E21">
    <cfRule type="top10" dxfId="143" priority="12" rank="1"/>
  </conditionalFormatting>
  <conditionalFormatting sqref="F21">
    <cfRule type="top10" dxfId="142" priority="11" rank="1"/>
  </conditionalFormatting>
  <conditionalFormatting sqref="G21">
    <cfRule type="top10" dxfId="141" priority="10" rank="1"/>
  </conditionalFormatting>
  <conditionalFormatting sqref="H21">
    <cfRule type="top10" dxfId="140" priority="9" rank="1"/>
  </conditionalFormatting>
  <conditionalFormatting sqref="I21">
    <cfRule type="top10" dxfId="139" priority="8" rank="1"/>
  </conditionalFormatting>
  <conditionalFormatting sqref="J21">
    <cfRule type="top10" dxfId="138" priority="7" rank="1"/>
  </conditionalFormatting>
  <conditionalFormatting sqref="E23">
    <cfRule type="top10" dxfId="137" priority="6" rank="1"/>
  </conditionalFormatting>
  <conditionalFormatting sqref="F23">
    <cfRule type="top10" dxfId="136" priority="5" rank="1"/>
  </conditionalFormatting>
  <conditionalFormatting sqref="G23">
    <cfRule type="top10" dxfId="135" priority="4" rank="1"/>
  </conditionalFormatting>
  <conditionalFormatting sqref="H23">
    <cfRule type="top10" dxfId="134" priority="3" rank="1"/>
  </conditionalFormatting>
  <conditionalFormatting sqref="I23">
    <cfRule type="top10" dxfId="133" priority="2" rank="1"/>
  </conditionalFormatting>
  <conditionalFormatting sqref="J23">
    <cfRule type="top10" dxfId="132" priority="1" rank="1"/>
  </conditionalFormatting>
  <hyperlinks>
    <hyperlink ref="Q1" location="'Georgia 2022'!A1" display="Back to Ranking" xr:uid="{CAA1EFE4-29F8-4EED-A7CA-E2B5D1E42D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456D7-193E-4048-890E-3C3F9758D665}">
          <x14:formula1>
            <xm:f>'C:\Users\abra2\Desktop\ABRA Files and More\AUTO BENCH REST ASSOCIATION FILE\ABRA 2019\Georgia\[Georgia Results 01 19 20.xlsm]DATA SHEET'!#REF!</xm:f>
          </x14:formula1>
          <xm:sqref>B1 B32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8D75-40E9-47A8-874C-18E113076270}">
  <dimension ref="A1:Q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28</v>
      </c>
      <c r="B2" s="16" t="s">
        <v>30</v>
      </c>
      <c r="C2" s="17">
        <v>44611</v>
      </c>
      <c r="D2" s="18" t="s">
        <v>38</v>
      </c>
      <c r="E2" s="19">
        <v>189</v>
      </c>
      <c r="F2" s="19">
        <v>195</v>
      </c>
      <c r="G2" s="19">
        <v>193</v>
      </c>
      <c r="H2" s="19">
        <v>194</v>
      </c>
      <c r="I2" s="19"/>
      <c r="J2" s="19"/>
      <c r="K2" s="23">
        <v>4</v>
      </c>
      <c r="L2" s="23">
        <v>771</v>
      </c>
      <c r="M2" s="24">
        <v>192.75</v>
      </c>
      <c r="N2" s="25">
        <v>4</v>
      </c>
      <c r="O2" s="26">
        <v>196.75</v>
      </c>
    </row>
    <row r="3" spans="1:17" x14ac:dyDescent="0.3">
      <c r="A3" s="15" t="s">
        <v>28</v>
      </c>
      <c r="B3" s="16" t="s">
        <v>30</v>
      </c>
      <c r="C3" s="17">
        <v>44612</v>
      </c>
      <c r="D3" s="18" t="s">
        <v>39</v>
      </c>
      <c r="E3" s="19">
        <v>197</v>
      </c>
      <c r="F3" s="19">
        <v>194</v>
      </c>
      <c r="G3" s="19">
        <v>196</v>
      </c>
      <c r="H3" s="19">
        <v>192</v>
      </c>
      <c r="I3" s="19"/>
      <c r="J3" s="19"/>
      <c r="K3" s="23">
        <v>4</v>
      </c>
      <c r="L3" s="23">
        <v>779</v>
      </c>
      <c r="M3" s="24">
        <v>194.75</v>
      </c>
      <c r="N3" s="25">
        <v>4</v>
      </c>
      <c r="O3" s="26">
        <v>198.75</v>
      </c>
    </row>
    <row r="4" spans="1:17" x14ac:dyDescent="0.3">
      <c r="A4" s="15" t="s">
        <v>51</v>
      </c>
      <c r="B4" s="16" t="s">
        <v>30</v>
      </c>
      <c r="C4" s="17">
        <v>44660</v>
      </c>
      <c r="D4" s="18" t="s">
        <v>38</v>
      </c>
      <c r="E4" s="19">
        <v>195</v>
      </c>
      <c r="F4" s="19">
        <v>189</v>
      </c>
      <c r="G4" s="19">
        <v>195</v>
      </c>
      <c r="H4" s="19">
        <v>195.001</v>
      </c>
      <c r="I4" s="19"/>
      <c r="J4" s="19"/>
      <c r="K4" s="23">
        <v>4</v>
      </c>
      <c r="L4" s="23">
        <v>774.00099999999998</v>
      </c>
      <c r="M4" s="24">
        <v>193.50024999999999</v>
      </c>
      <c r="N4" s="25">
        <v>6</v>
      </c>
      <c r="O4" s="26">
        <v>199.50024999999999</v>
      </c>
    </row>
    <row r="5" spans="1:17" x14ac:dyDescent="0.3">
      <c r="A5" s="15" t="s">
        <v>51</v>
      </c>
      <c r="B5" s="16" t="s">
        <v>30</v>
      </c>
      <c r="C5" s="17">
        <v>44661</v>
      </c>
      <c r="D5" s="18" t="s">
        <v>39</v>
      </c>
      <c r="E5" s="19">
        <v>192</v>
      </c>
      <c r="F5" s="19">
        <v>195</v>
      </c>
      <c r="G5" s="19">
        <v>198</v>
      </c>
      <c r="H5" s="19">
        <v>200</v>
      </c>
      <c r="I5" s="19"/>
      <c r="J5" s="19"/>
      <c r="K5" s="23">
        <v>4</v>
      </c>
      <c r="L5" s="23">
        <v>785</v>
      </c>
      <c r="M5" s="24">
        <v>196.25</v>
      </c>
      <c r="N5" s="25">
        <v>6</v>
      </c>
      <c r="O5" s="26">
        <v>202.25</v>
      </c>
    </row>
    <row r="6" spans="1:17" x14ac:dyDescent="0.3">
      <c r="A6" s="15" t="s">
        <v>51</v>
      </c>
      <c r="B6" s="16" t="s">
        <v>30</v>
      </c>
      <c r="C6" s="17">
        <v>44730</v>
      </c>
      <c r="D6" s="18" t="s">
        <v>38</v>
      </c>
      <c r="E6" s="19">
        <v>198</v>
      </c>
      <c r="F6" s="19">
        <v>197</v>
      </c>
      <c r="G6" s="19">
        <v>199</v>
      </c>
      <c r="H6" s="19">
        <v>196</v>
      </c>
      <c r="I6" s="19">
        <v>194</v>
      </c>
      <c r="J6" s="19">
        <v>195</v>
      </c>
      <c r="K6" s="23">
        <v>6</v>
      </c>
      <c r="L6" s="23">
        <v>1179</v>
      </c>
      <c r="M6" s="24">
        <v>196.5</v>
      </c>
      <c r="N6" s="25">
        <v>6</v>
      </c>
      <c r="O6" s="26">
        <v>202.5</v>
      </c>
    </row>
    <row r="7" spans="1:17" x14ac:dyDescent="0.3">
      <c r="A7" s="15" t="s">
        <v>51</v>
      </c>
      <c r="B7" s="16" t="s">
        <v>30</v>
      </c>
      <c r="C7" s="17">
        <v>44731</v>
      </c>
      <c r="D7" s="18" t="s">
        <v>38</v>
      </c>
      <c r="E7" s="19">
        <v>195.001</v>
      </c>
      <c r="F7" s="19">
        <v>194</v>
      </c>
      <c r="G7" s="19">
        <v>192</v>
      </c>
      <c r="H7" s="19">
        <v>195</v>
      </c>
      <c r="I7" s="19"/>
      <c r="J7" s="19"/>
      <c r="K7" s="23">
        <v>4</v>
      </c>
      <c r="L7" s="23">
        <v>776.00099999999998</v>
      </c>
      <c r="M7" s="24">
        <v>194.00024999999999</v>
      </c>
      <c r="N7" s="25">
        <v>4</v>
      </c>
      <c r="O7" s="26">
        <v>198.00024999999999</v>
      </c>
    </row>
    <row r="8" spans="1:17" x14ac:dyDescent="0.3">
      <c r="A8" s="51"/>
      <c r="B8" s="52"/>
      <c r="C8" s="53"/>
      <c r="D8" s="54"/>
      <c r="E8" s="55"/>
      <c r="F8" s="55"/>
      <c r="G8" s="55"/>
      <c r="H8" s="55"/>
      <c r="I8" s="55"/>
      <c r="J8" s="55"/>
      <c r="K8" s="56"/>
      <c r="L8" s="56"/>
      <c r="M8" s="57"/>
      <c r="N8" s="58"/>
      <c r="O8" s="59"/>
    </row>
    <row r="9" spans="1:17" x14ac:dyDescent="0.3">
      <c r="K9" s="8">
        <f>SUM(K2:K8)</f>
        <v>26</v>
      </c>
      <c r="L9" s="8">
        <f>SUM(L2:L8)</f>
        <v>5064.0020000000004</v>
      </c>
      <c r="M9" s="7">
        <f>SUM(L9/K9)</f>
        <v>194.76930769230771</v>
      </c>
      <c r="N9" s="8">
        <f>SUM(N2:N8)</f>
        <v>30</v>
      </c>
      <c r="O9" s="13">
        <f>SUM(M9+N9)</f>
        <v>224.76930769230771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6:J8 B6:C8" name="Range1_2_1_1_2"/>
    <protectedRange algorithmName="SHA-512" hashValue="ON39YdpmFHfN9f47KpiRvqrKx0V9+erV1CNkpWzYhW/Qyc6aT8rEyCrvauWSYGZK2ia3o7vd3akF07acHAFpOA==" saltValue="yVW9XmDwTqEnmpSGai0KYg==" spinCount="100000" sqref="D6:D8" name="Range1_1_3_1_1_2"/>
  </protectedRanges>
  <conditionalFormatting sqref="E2">
    <cfRule type="top10" dxfId="131" priority="24" rank="1"/>
  </conditionalFormatting>
  <conditionalFormatting sqref="F2">
    <cfRule type="top10" dxfId="130" priority="23" rank="1"/>
  </conditionalFormatting>
  <conditionalFormatting sqref="G2">
    <cfRule type="top10" dxfId="129" priority="22" rank="1"/>
  </conditionalFormatting>
  <conditionalFormatting sqref="H2">
    <cfRule type="top10" dxfId="128" priority="21" rank="1"/>
  </conditionalFormatting>
  <conditionalFormatting sqref="I2">
    <cfRule type="top10" dxfId="127" priority="20" rank="1"/>
  </conditionalFormatting>
  <conditionalFormatting sqref="J2">
    <cfRule type="top10" dxfId="126" priority="19" rank="1"/>
  </conditionalFormatting>
  <conditionalFormatting sqref="E4">
    <cfRule type="top10" dxfId="125" priority="18" rank="1"/>
  </conditionalFormatting>
  <conditionalFormatting sqref="F4">
    <cfRule type="top10" dxfId="124" priority="17" rank="1"/>
  </conditionalFormatting>
  <conditionalFormatting sqref="G4">
    <cfRule type="top10" dxfId="123" priority="16" rank="1"/>
  </conditionalFormatting>
  <conditionalFormatting sqref="H4">
    <cfRule type="top10" dxfId="122" priority="15" rank="1"/>
  </conditionalFormatting>
  <conditionalFormatting sqref="I4">
    <cfRule type="top10" dxfId="121" priority="14" rank="1"/>
  </conditionalFormatting>
  <conditionalFormatting sqref="J4">
    <cfRule type="top10" dxfId="120" priority="13" rank="1"/>
  </conditionalFormatting>
  <conditionalFormatting sqref="E5">
    <cfRule type="top10" dxfId="119" priority="12" rank="1"/>
  </conditionalFormatting>
  <conditionalFormatting sqref="F5">
    <cfRule type="top10" dxfId="118" priority="11" rank="1"/>
  </conditionalFormatting>
  <conditionalFormatting sqref="G5">
    <cfRule type="top10" dxfId="117" priority="10" rank="1"/>
  </conditionalFormatting>
  <conditionalFormatting sqref="H5">
    <cfRule type="top10" dxfId="116" priority="9" rank="1"/>
  </conditionalFormatting>
  <conditionalFormatting sqref="I5">
    <cfRule type="top10" dxfId="115" priority="8" rank="1"/>
  </conditionalFormatting>
  <conditionalFormatting sqref="J5">
    <cfRule type="top10" dxfId="114" priority="7" rank="1"/>
  </conditionalFormatting>
  <conditionalFormatting sqref="E6:E8">
    <cfRule type="top10" dxfId="113" priority="6" rank="1"/>
  </conditionalFormatting>
  <conditionalFormatting sqref="F6:F8">
    <cfRule type="top10" dxfId="112" priority="5" rank="1"/>
  </conditionalFormatting>
  <conditionalFormatting sqref="G6:G8">
    <cfRule type="top10" dxfId="111" priority="4" rank="1"/>
  </conditionalFormatting>
  <conditionalFormatting sqref="H6:H8">
    <cfRule type="top10" dxfId="110" priority="3" rank="1"/>
  </conditionalFormatting>
  <conditionalFormatting sqref="I6:I8">
    <cfRule type="top10" dxfId="109" priority="2" rank="1"/>
  </conditionalFormatting>
  <conditionalFormatting sqref="J6:J8">
    <cfRule type="top10" dxfId="108" priority="1" rank="1"/>
  </conditionalFormatting>
  <hyperlinks>
    <hyperlink ref="Q1" location="'Georgia 2022'!A1" display="Back to Ranking" xr:uid="{F0775577-A2DB-48AA-842D-A93A6D58B1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FDDD46-0112-4B43-96EB-8FB7407788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67E8-C74E-43B4-A2CE-462260A19BB1}">
  <dimension ref="A1:Q11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69</v>
      </c>
      <c r="C2" s="17">
        <v>44730</v>
      </c>
      <c r="D2" s="18" t="s">
        <v>38</v>
      </c>
      <c r="E2" s="19">
        <v>183</v>
      </c>
      <c r="F2" s="19">
        <v>176</v>
      </c>
      <c r="G2" s="19">
        <v>175</v>
      </c>
      <c r="H2" s="19">
        <v>187</v>
      </c>
      <c r="I2" s="19">
        <v>186</v>
      </c>
      <c r="J2" s="19">
        <v>186</v>
      </c>
      <c r="K2" s="23">
        <v>6</v>
      </c>
      <c r="L2" s="23">
        <v>1093</v>
      </c>
      <c r="M2" s="24">
        <v>182.16666666666666</v>
      </c>
      <c r="N2" s="25">
        <v>4</v>
      </c>
      <c r="O2" s="26">
        <v>186.16666666666666</v>
      </c>
    </row>
    <row r="4" spans="1:17" x14ac:dyDescent="0.3">
      <c r="K4" s="8">
        <f>SUM(K2:K3)</f>
        <v>6</v>
      </c>
      <c r="L4" s="8">
        <f>SUM(L2:L3)</f>
        <v>1093</v>
      </c>
      <c r="M4" s="7">
        <f>SUM(L4/K4)</f>
        <v>182.16666666666666</v>
      </c>
      <c r="N4" s="8">
        <f>SUM(N2:N3)</f>
        <v>4</v>
      </c>
      <c r="O4" s="13">
        <f>SUM(M4+N4)</f>
        <v>186.16666666666666</v>
      </c>
    </row>
    <row r="8" spans="1:17" ht="28.8" x14ac:dyDescent="0.3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3">
      <c r="A9" s="15" t="s">
        <v>56</v>
      </c>
      <c r="B9" s="16" t="s">
        <v>69</v>
      </c>
      <c r="C9" s="17">
        <v>44758</v>
      </c>
      <c r="D9" s="18" t="s">
        <v>38</v>
      </c>
      <c r="E9" s="19">
        <v>187</v>
      </c>
      <c r="F9" s="19">
        <v>177</v>
      </c>
      <c r="G9" s="19">
        <v>183</v>
      </c>
      <c r="H9" s="19">
        <v>186</v>
      </c>
      <c r="I9" s="19">
        <v>181</v>
      </c>
      <c r="J9" s="19">
        <v>183</v>
      </c>
      <c r="K9" s="23">
        <v>6</v>
      </c>
      <c r="L9" s="23">
        <v>1097</v>
      </c>
      <c r="M9" s="24">
        <v>182.83333333333334</v>
      </c>
      <c r="N9" s="25">
        <v>4</v>
      </c>
      <c r="O9" s="26">
        <v>186.83333333333334</v>
      </c>
    </row>
    <row r="11" spans="1:17" x14ac:dyDescent="0.3">
      <c r="K11" s="8">
        <f>SUM(K9:K10)</f>
        <v>6</v>
      </c>
      <c r="L11" s="8">
        <f>SUM(L9:L10)</f>
        <v>1097</v>
      </c>
      <c r="M11" s="7">
        <f>SUM(L11/K11)</f>
        <v>182.83333333333334</v>
      </c>
      <c r="N11" s="8">
        <f>SUM(N9:N10)</f>
        <v>4</v>
      </c>
      <c r="O11" s="13">
        <f>SUM(M11+N11)</f>
        <v>186.83333333333334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E2:J2 B2:C2" name="Range1_4_1_1_1"/>
    <protectedRange algorithmName="SHA-512" hashValue="ON39YdpmFHfN9f47KpiRvqrKx0V9+erV1CNkpWzYhW/Qyc6aT8rEyCrvauWSYGZK2ia3o7vd3akF07acHAFpOA==" saltValue="yVW9XmDwTqEnmpSGai0KYg==" spinCount="100000" sqref="D2" name="Range1_1_4_1_1_2"/>
    <protectedRange algorithmName="SHA-512" hashValue="ON39YdpmFHfN9f47KpiRvqrKx0V9+erV1CNkpWzYhW/Qyc6aT8rEyCrvauWSYGZK2ia3o7vd3akF07acHAFpOA==" saltValue="yVW9XmDwTqEnmpSGai0KYg==" spinCount="100000" sqref="B9:C9 E9:J9" name="Range1_2_1_1_1_2"/>
    <protectedRange algorithmName="SHA-512" hashValue="ON39YdpmFHfN9f47KpiRvqrKx0V9+erV1CNkpWzYhW/Qyc6aT8rEyCrvauWSYGZK2ia3o7vd3akF07acHAFpOA==" saltValue="yVW9XmDwTqEnmpSGai0KYg==" spinCount="100000" sqref="D9" name="Range1_1_3_1_1_1_2"/>
  </protectedRanges>
  <conditionalFormatting sqref="E2">
    <cfRule type="top10" dxfId="107" priority="12" rank="1"/>
  </conditionalFormatting>
  <conditionalFormatting sqref="F2">
    <cfRule type="top10" dxfId="106" priority="11" rank="1"/>
  </conditionalFormatting>
  <conditionalFormatting sqref="G2">
    <cfRule type="top10" dxfId="105" priority="10" rank="1"/>
  </conditionalFormatting>
  <conditionalFormatting sqref="H2">
    <cfRule type="top10" dxfId="104" priority="9" rank="1"/>
  </conditionalFormatting>
  <conditionalFormatting sqref="I2">
    <cfRule type="top10" dxfId="103" priority="8" rank="1"/>
  </conditionalFormatting>
  <conditionalFormatting sqref="J2">
    <cfRule type="top10" dxfId="102" priority="7" rank="1"/>
  </conditionalFormatting>
  <conditionalFormatting sqref="E9">
    <cfRule type="top10" dxfId="101" priority="6" rank="1"/>
  </conditionalFormatting>
  <conditionalFormatting sqref="F9">
    <cfRule type="top10" dxfId="100" priority="5" rank="1"/>
  </conditionalFormatting>
  <conditionalFormatting sqref="G9">
    <cfRule type="top10" dxfId="99" priority="4" rank="1"/>
  </conditionalFormatting>
  <conditionalFormatting sqref="H9">
    <cfRule type="top10" dxfId="98" priority="3" rank="1"/>
  </conditionalFormatting>
  <conditionalFormatting sqref="I9">
    <cfRule type="top10" dxfId="97" priority="2" rank="1"/>
  </conditionalFormatting>
  <conditionalFormatting sqref="J9">
    <cfRule type="top10" dxfId="96" priority="1" rank="1"/>
  </conditionalFormatting>
  <hyperlinks>
    <hyperlink ref="Q1" location="'Georgia 2022'!A1" display="Back to Ranking" xr:uid="{E624358B-C7F9-4C35-88F0-F3F80AF884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DE2F5C-0B4D-4460-A063-D91CD528B653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31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28</v>
      </c>
      <c r="B2" s="16" t="s">
        <v>29</v>
      </c>
      <c r="C2" s="17">
        <v>44611</v>
      </c>
      <c r="D2" s="18" t="s">
        <v>38</v>
      </c>
      <c r="E2" s="19">
        <v>189</v>
      </c>
      <c r="F2" s="19">
        <v>196</v>
      </c>
      <c r="G2" s="19">
        <v>196</v>
      </c>
      <c r="H2" s="19">
        <v>194.001</v>
      </c>
      <c r="I2" s="19"/>
      <c r="J2" s="19"/>
      <c r="K2" s="23">
        <v>4</v>
      </c>
      <c r="L2" s="23">
        <v>775.00099999999998</v>
      </c>
      <c r="M2" s="24">
        <v>193.75024999999999</v>
      </c>
      <c r="N2" s="25">
        <v>11</v>
      </c>
      <c r="O2" s="26">
        <v>204.75024999999999</v>
      </c>
    </row>
    <row r="3" spans="1:17" x14ac:dyDescent="0.3">
      <c r="A3" s="15" t="s">
        <v>28</v>
      </c>
      <c r="B3" s="16" t="s">
        <v>29</v>
      </c>
      <c r="C3" s="17">
        <v>44612</v>
      </c>
      <c r="D3" s="18" t="s">
        <v>39</v>
      </c>
      <c r="E3" s="19">
        <v>197.001</v>
      </c>
      <c r="F3" s="19">
        <v>187</v>
      </c>
      <c r="G3" s="19">
        <v>197</v>
      </c>
      <c r="H3" s="19">
        <v>196</v>
      </c>
      <c r="I3" s="19"/>
      <c r="J3" s="19"/>
      <c r="K3" s="23">
        <v>4</v>
      </c>
      <c r="L3" s="23">
        <v>777.00099999999998</v>
      </c>
      <c r="M3" s="24">
        <v>194.25024999999999</v>
      </c>
      <c r="N3" s="25">
        <v>7</v>
      </c>
      <c r="O3" s="26">
        <v>201.25024999999999</v>
      </c>
    </row>
    <row r="4" spans="1:17" x14ac:dyDescent="0.3">
      <c r="A4" s="15" t="s">
        <v>51</v>
      </c>
      <c r="B4" s="16" t="s">
        <v>29</v>
      </c>
      <c r="C4" s="17">
        <v>44639</v>
      </c>
      <c r="D4" s="18" t="s">
        <v>38</v>
      </c>
      <c r="E4" s="19">
        <v>195</v>
      </c>
      <c r="F4" s="19">
        <v>191</v>
      </c>
      <c r="G4" s="19">
        <v>196</v>
      </c>
      <c r="H4" s="19">
        <v>195.001</v>
      </c>
      <c r="I4" s="19"/>
      <c r="J4" s="19"/>
      <c r="K4" s="23">
        <v>4</v>
      </c>
      <c r="L4" s="23">
        <v>777.00099999999998</v>
      </c>
      <c r="M4" s="24">
        <v>194.25024999999999</v>
      </c>
      <c r="N4" s="25">
        <v>9</v>
      </c>
      <c r="O4" s="26">
        <v>203.25024999999999</v>
      </c>
    </row>
    <row r="5" spans="1:17" x14ac:dyDescent="0.3">
      <c r="A5" s="15" t="s">
        <v>51</v>
      </c>
      <c r="B5" s="16" t="s">
        <v>29</v>
      </c>
      <c r="C5" s="17">
        <v>44640</v>
      </c>
      <c r="D5" s="18" t="s">
        <v>39</v>
      </c>
      <c r="E5" s="19">
        <v>195</v>
      </c>
      <c r="F5" s="19">
        <v>195</v>
      </c>
      <c r="G5" s="19">
        <v>195</v>
      </c>
      <c r="H5" s="19">
        <v>197</v>
      </c>
      <c r="I5" s="19"/>
      <c r="J5" s="19"/>
      <c r="K5" s="23">
        <v>4</v>
      </c>
      <c r="L5" s="23">
        <v>782</v>
      </c>
      <c r="M5" s="24">
        <v>195.5</v>
      </c>
      <c r="N5" s="25">
        <v>9</v>
      </c>
      <c r="O5" s="26">
        <v>204.5</v>
      </c>
    </row>
    <row r="6" spans="1:17" x14ac:dyDescent="0.3">
      <c r="A6" s="15" t="s">
        <v>51</v>
      </c>
      <c r="B6" s="16" t="s">
        <v>29</v>
      </c>
      <c r="C6" s="17">
        <v>44660</v>
      </c>
      <c r="D6" s="18" t="s">
        <v>38</v>
      </c>
      <c r="E6" s="19">
        <v>198</v>
      </c>
      <c r="F6" s="19">
        <v>192</v>
      </c>
      <c r="G6" s="19">
        <v>195.001</v>
      </c>
      <c r="H6" s="19">
        <v>195</v>
      </c>
      <c r="I6" s="19"/>
      <c r="J6" s="19"/>
      <c r="K6" s="23">
        <v>4</v>
      </c>
      <c r="L6" s="23">
        <v>780.00099999999998</v>
      </c>
      <c r="M6" s="24">
        <v>195.00024999999999</v>
      </c>
      <c r="N6" s="25">
        <v>9</v>
      </c>
      <c r="O6" s="26">
        <v>204.00024999999999</v>
      </c>
    </row>
    <row r="7" spans="1:17" x14ac:dyDescent="0.3">
      <c r="A7" s="15" t="s">
        <v>51</v>
      </c>
      <c r="B7" s="16" t="s">
        <v>29</v>
      </c>
      <c r="C7" s="17">
        <v>44661</v>
      </c>
      <c r="D7" s="18" t="s">
        <v>39</v>
      </c>
      <c r="E7" s="19">
        <v>195</v>
      </c>
      <c r="F7" s="19">
        <v>198</v>
      </c>
      <c r="G7" s="19">
        <v>199</v>
      </c>
      <c r="H7" s="19">
        <v>197</v>
      </c>
      <c r="I7" s="19"/>
      <c r="J7" s="19"/>
      <c r="K7" s="23">
        <v>4</v>
      </c>
      <c r="L7" s="23">
        <v>789</v>
      </c>
      <c r="M7" s="24">
        <v>197.25</v>
      </c>
      <c r="N7" s="25">
        <v>11</v>
      </c>
      <c r="O7" s="26">
        <v>208.25</v>
      </c>
    </row>
    <row r="8" spans="1:17" x14ac:dyDescent="0.3">
      <c r="A8" s="15" t="s">
        <v>51</v>
      </c>
      <c r="B8" s="16" t="s">
        <v>29</v>
      </c>
      <c r="C8" s="17">
        <v>44677</v>
      </c>
      <c r="D8" s="18" t="s">
        <v>39</v>
      </c>
      <c r="E8" s="19">
        <v>192</v>
      </c>
      <c r="F8" s="19">
        <v>193</v>
      </c>
      <c r="G8" s="19">
        <v>197</v>
      </c>
      <c r="H8" s="19"/>
      <c r="I8" s="19"/>
      <c r="J8" s="19"/>
      <c r="K8" s="23">
        <v>3</v>
      </c>
      <c r="L8" s="23">
        <v>582</v>
      </c>
      <c r="M8" s="24">
        <v>194</v>
      </c>
      <c r="N8" s="25">
        <v>5</v>
      </c>
      <c r="O8" s="26">
        <v>199</v>
      </c>
    </row>
    <row r="9" spans="1:17" x14ac:dyDescent="0.3">
      <c r="A9" s="15" t="s">
        <v>51</v>
      </c>
      <c r="B9" s="16" t="s">
        <v>29</v>
      </c>
      <c r="C9" s="17">
        <v>44696</v>
      </c>
      <c r="D9" s="18" t="s">
        <v>39</v>
      </c>
      <c r="E9" s="19">
        <v>194</v>
      </c>
      <c r="F9" s="19">
        <v>193</v>
      </c>
      <c r="G9" s="19">
        <v>200.00299999999999</v>
      </c>
      <c r="H9" s="19">
        <v>192</v>
      </c>
      <c r="I9" s="19">
        <v>198</v>
      </c>
      <c r="J9" s="19">
        <v>193</v>
      </c>
      <c r="K9" s="23">
        <v>6</v>
      </c>
      <c r="L9" s="23">
        <v>1170.0029999999999</v>
      </c>
      <c r="M9" s="24">
        <v>195.00049999999999</v>
      </c>
      <c r="N9" s="25">
        <v>14</v>
      </c>
      <c r="O9" s="26">
        <v>209.00049999999999</v>
      </c>
    </row>
    <row r="10" spans="1:17" x14ac:dyDescent="0.3">
      <c r="A10" s="15" t="s">
        <v>51</v>
      </c>
      <c r="B10" s="16" t="s">
        <v>29</v>
      </c>
      <c r="C10" s="17">
        <v>44712</v>
      </c>
      <c r="D10" s="18" t="s">
        <v>39</v>
      </c>
      <c r="E10" s="19">
        <v>195</v>
      </c>
      <c r="F10" s="19">
        <v>196</v>
      </c>
      <c r="G10" s="19">
        <v>192</v>
      </c>
      <c r="H10" s="19"/>
      <c r="I10" s="19"/>
      <c r="J10" s="19"/>
      <c r="K10" s="23">
        <v>3</v>
      </c>
      <c r="L10" s="23">
        <v>583</v>
      </c>
      <c r="M10" s="24">
        <v>194.33333333333334</v>
      </c>
      <c r="N10" s="25">
        <v>2</v>
      </c>
      <c r="O10" s="26">
        <v>196.33333333333334</v>
      </c>
    </row>
    <row r="11" spans="1:17" x14ac:dyDescent="0.3">
      <c r="A11" s="15" t="s">
        <v>51</v>
      </c>
      <c r="B11" s="16" t="s">
        <v>29</v>
      </c>
      <c r="C11" s="17">
        <v>44726</v>
      </c>
      <c r="D11" s="18" t="s">
        <v>38</v>
      </c>
      <c r="E11" s="19">
        <v>195</v>
      </c>
      <c r="F11" s="19">
        <v>189</v>
      </c>
      <c r="G11" s="19">
        <v>191</v>
      </c>
      <c r="H11" s="19"/>
      <c r="I11" s="19"/>
      <c r="J11" s="19"/>
      <c r="K11" s="23">
        <v>3</v>
      </c>
      <c r="L11" s="23">
        <v>575</v>
      </c>
      <c r="M11" s="24">
        <v>191.66666666666666</v>
      </c>
      <c r="N11" s="25">
        <v>3</v>
      </c>
      <c r="O11" s="26">
        <v>194.66666666666666</v>
      </c>
    </row>
    <row r="12" spans="1:17" x14ac:dyDescent="0.3">
      <c r="A12" s="15" t="s">
        <v>51</v>
      </c>
      <c r="B12" s="16" t="s">
        <v>29</v>
      </c>
      <c r="C12" s="17">
        <v>44730</v>
      </c>
      <c r="D12" s="18" t="s">
        <v>38</v>
      </c>
      <c r="E12" s="19">
        <v>190</v>
      </c>
      <c r="F12" s="19">
        <v>197</v>
      </c>
      <c r="G12" s="19">
        <v>194</v>
      </c>
      <c r="H12" s="19">
        <v>195</v>
      </c>
      <c r="I12" s="19">
        <v>194</v>
      </c>
      <c r="J12" s="19">
        <v>199</v>
      </c>
      <c r="K12" s="23">
        <v>6</v>
      </c>
      <c r="L12" s="23">
        <v>1169</v>
      </c>
      <c r="M12" s="24">
        <v>194.83333333333334</v>
      </c>
      <c r="N12" s="25">
        <v>8</v>
      </c>
      <c r="O12" s="26">
        <v>202.83333333333334</v>
      </c>
    </row>
    <row r="13" spans="1:17" x14ac:dyDescent="0.3">
      <c r="A13" s="15" t="s">
        <v>51</v>
      </c>
      <c r="B13" s="16" t="s">
        <v>29</v>
      </c>
      <c r="C13" s="17">
        <v>44731</v>
      </c>
      <c r="D13" s="18" t="s">
        <v>38</v>
      </c>
      <c r="E13" s="19">
        <v>195</v>
      </c>
      <c r="F13" s="19">
        <v>198.001</v>
      </c>
      <c r="G13" s="19">
        <v>195</v>
      </c>
      <c r="H13" s="19">
        <v>193</v>
      </c>
      <c r="I13" s="19"/>
      <c r="J13" s="19"/>
      <c r="K13" s="23">
        <v>4</v>
      </c>
      <c r="L13" s="23">
        <v>781.00099999999998</v>
      </c>
      <c r="M13" s="24">
        <v>195.25024999999999</v>
      </c>
      <c r="N13" s="25">
        <v>6</v>
      </c>
      <c r="O13" s="26">
        <v>201.25024999999999</v>
      </c>
    </row>
    <row r="14" spans="1:17" x14ac:dyDescent="0.3">
      <c r="A14" s="15" t="s">
        <v>51</v>
      </c>
      <c r="B14" s="16" t="s">
        <v>29</v>
      </c>
      <c r="C14" s="17">
        <v>44740</v>
      </c>
      <c r="D14" s="18" t="s">
        <v>39</v>
      </c>
      <c r="E14" s="19">
        <v>191</v>
      </c>
      <c r="F14" s="19">
        <v>196</v>
      </c>
      <c r="G14" s="19">
        <v>198</v>
      </c>
      <c r="H14" s="19"/>
      <c r="I14" s="19"/>
      <c r="J14" s="19"/>
      <c r="K14" s="23">
        <v>3</v>
      </c>
      <c r="L14" s="23">
        <v>585</v>
      </c>
      <c r="M14" s="24">
        <v>195</v>
      </c>
      <c r="N14" s="25">
        <v>5</v>
      </c>
      <c r="O14" s="26">
        <v>200</v>
      </c>
    </row>
    <row r="15" spans="1:17" x14ac:dyDescent="0.3">
      <c r="A15" s="15" t="s">
        <v>51</v>
      </c>
      <c r="B15" s="16" t="s">
        <v>29</v>
      </c>
      <c r="C15" s="17">
        <v>44754</v>
      </c>
      <c r="D15" s="18" t="s">
        <v>38</v>
      </c>
      <c r="E15" s="19">
        <v>193</v>
      </c>
      <c r="F15" s="19">
        <v>191</v>
      </c>
      <c r="G15" s="19">
        <v>195</v>
      </c>
      <c r="H15" s="19"/>
      <c r="I15" s="19"/>
      <c r="J15" s="19"/>
      <c r="K15" s="23">
        <v>3</v>
      </c>
      <c r="L15" s="23">
        <v>579</v>
      </c>
      <c r="M15" s="24">
        <v>193</v>
      </c>
      <c r="N15" s="25">
        <v>5</v>
      </c>
      <c r="O15" s="26">
        <v>198</v>
      </c>
    </row>
    <row r="16" spans="1:17" x14ac:dyDescent="0.3">
      <c r="A16" s="15" t="s">
        <v>51</v>
      </c>
      <c r="B16" s="16" t="s">
        <v>29</v>
      </c>
      <c r="C16" s="17">
        <v>44758</v>
      </c>
      <c r="D16" s="18" t="s">
        <v>38</v>
      </c>
      <c r="E16" s="19">
        <v>195</v>
      </c>
      <c r="F16" s="19">
        <v>198</v>
      </c>
      <c r="G16" s="19">
        <v>194</v>
      </c>
      <c r="H16" s="19">
        <v>195</v>
      </c>
      <c r="I16" s="19">
        <v>198.00200000000001</v>
      </c>
      <c r="J16" s="19">
        <v>193</v>
      </c>
      <c r="K16" s="23">
        <v>6</v>
      </c>
      <c r="L16" s="23">
        <v>1173.002</v>
      </c>
      <c r="M16" s="24">
        <v>195.50033333333332</v>
      </c>
      <c r="N16" s="25">
        <v>8</v>
      </c>
      <c r="O16" s="26">
        <v>203.50033333333332</v>
      </c>
    </row>
    <row r="17" spans="1:15" x14ac:dyDescent="0.3">
      <c r="A17" s="15" t="s">
        <v>51</v>
      </c>
      <c r="B17" s="16" t="s">
        <v>29</v>
      </c>
      <c r="C17" s="17">
        <v>44759</v>
      </c>
      <c r="D17" s="18" t="s">
        <v>39</v>
      </c>
      <c r="E17" s="19">
        <v>195</v>
      </c>
      <c r="F17" s="19">
        <v>197</v>
      </c>
      <c r="G17" s="19">
        <v>199.001</v>
      </c>
      <c r="H17" s="19">
        <v>189</v>
      </c>
      <c r="I17" s="19"/>
      <c r="J17" s="19"/>
      <c r="K17" s="23">
        <v>4</v>
      </c>
      <c r="L17" s="23">
        <v>780.00099999999998</v>
      </c>
      <c r="M17" s="24">
        <v>195.00024999999999</v>
      </c>
      <c r="N17" s="25">
        <v>11</v>
      </c>
      <c r="O17" s="26">
        <v>206.00024999999999</v>
      </c>
    </row>
    <row r="18" spans="1:15" x14ac:dyDescent="0.3">
      <c r="A18" s="15" t="s">
        <v>51</v>
      </c>
      <c r="B18" s="16" t="s">
        <v>29</v>
      </c>
      <c r="C18" s="17">
        <v>44768</v>
      </c>
      <c r="D18" s="18" t="s">
        <v>39</v>
      </c>
      <c r="E18" s="19">
        <v>194</v>
      </c>
      <c r="F18" s="19">
        <v>198</v>
      </c>
      <c r="G18" s="19">
        <v>198</v>
      </c>
      <c r="H18" s="19"/>
      <c r="I18" s="19"/>
      <c r="J18" s="19"/>
      <c r="K18" s="23">
        <v>3</v>
      </c>
      <c r="L18" s="23">
        <v>590</v>
      </c>
      <c r="M18" s="24">
        <v>196.66666666666666</v>
      </c>
      <c r="N18" s="25">
        <v>4</v>
      </c>
      <c r="O18" s="26">
        <v>200.66666666666666</v>
      </c>
    </row>
    <row r="19" spans="1:15" x14ac:dyDescent="0.3">
      <c r="A19" s="15" t="s">
        <v>51</v>
      </c>
      <c r="B19" s="16" t="s">
        <v>29</v>
      </c>
      <c r="C19" s="17">
        <v>44782</v>
      </c>
      <c r="D19" s="18" t="s">
        <v>38</v>
      </c>
      <c r="E19" s="19">
        <v>199</v>
      </c>
      <c r="F19" s="19">
        <v>199.001</v>
      </c>
      <c r="G19" s="19">
        <v>197</v>
      </c>
      <c r="H19" s="19"/>
      <c r="I19" s="19"/>
      <c r="J19" s="19"/>
      <c r="K19" s="23">
        <v>3</v>
      </c>
      <c r="L19" s="23">
        <v>595.00099999999998</v>
      </c>
      <c r="M19" s="24">
        <v>198.33366666666666</v>
      </c>
      <c r="N19" s="25">
        <v>9</v>
      </c>
      <c r="O19" s="26">
        <v>207.33366666666666</v>
      </c>
    </row>
    <row r="20" spans="1:15" x14ac:dyDescent="0.3">
      <c r="A20" s="15" t="s">
        <v>51</v>
      </c>
      <c r="B20" s="62" t="s">
        <v>29</v>
      </c>
      <c r="C20" s="17">
        <v>44793</v>
      </c>
      <c r="D20" s="18" t="s">
        <v>38</v>
      </c>
      <c r="E20" s="19">
        <v>198.001</v>
      </c>
      <c r="F20" s="19">
        <v>197</v>
      </c>
      <c r="G20" s="19">
        <v>196</v>
      </c>
      <c r="H20" s="19">
        <v>195</v>
      </c>
      <c r="I20" s="19"/>
      <c r="J20" s="19"/>
      <c r="K20" s="23">
        <v>4</v>
      </c>
      <c r="L20" s="23">
        <v>786.00099999999998</v>
      </c>
      <c r="M20" s="24">
        <v>196.50024999999999</v>
      </c>
      <c r="N20" s="25">
        <v>7</v>
      </c>
      <c r="O20" s="26">
        <v>203.50024999999999</v>
      </c>
    </row>
    <row r="21" spans="1:15" x14ac:dyDescent="0.3">
      <c r="A21" s="15" t="s">
        <v>51</v>
      </c>
      <c r="B21" s="62" t="s">
        <v>29</v>
      </c>
      <c r="C21" s="17">
        <v>44794</v>
      </c>
      <c r="D21" s="18" t="s">
        <v>39</v>
      </c>
      <c r="E21" s="19">
        <v>194</v>
      </c>
      <c r="F21" s="19">
        <v>200</v>
      </c>
      <c r="G21" s="19">
        <v>197</v>
      </c>
      <c r="H21" s="19">
        <v>196</v>
      </c>
      <c r="I21" s="19"/>
      <c r="J21" s="19"/>
      <c r="K21" s="23">
        <v>4</v>
      </c>
      <c r="L21" s="23">
        <v>787</v>
      </c>
      <c r="M21" s="24">
        <v>196.75</v>
      </c>
      <c r="N21" s="25">
        <v>13</v>
      </c>
      <c r="O21" s="26">
        <v>209.75</v>
      </c>
    </row>
    <row r="22" spans="1:15" x14ac:dyDescent="0.3">
      <c r="A22" s="15" t="s">
        <v>74</v>
      </c>
      <c r="B22" s="16" t="s">
        <v>29</v>
      </c>
      <c r="C22" s="17">
        <v>44803</v>
      </c>
      <c r="D22" s="18" t="s">
        <v>39</v>
      </c>
      <c r="E22" s="19">
        <v>199</v>
      </c>
      <c r="F22" s="19">
        <v>198</v>
      </c>
      <c r="G22" s="19">
        <v>197</v>
      </c>
      <c r="H22" s="19"/>
      <c r="I22" s="19"/>
      <c r="J22" s="19"/>
      <c r="K22" s="23">
        <v>3</v>
      </c>
      <c r="L22" s="23">
        <v>594</v>
      </c>
      <c r="M22" s="24">
        <v>198</v>
      </c>
      <c r="N22" s="25">
        <v>9</v>
      </c>
      <c r="O22" s="26">
        <v>207</v>
      </c>
    </row>
    <row r="23" spans="1:15" x14ac:dyDescent="0.3">
      <c r="A23" s="15" t="s">
        <v>78</v>
      </c>
      <c r="B23" s="16" t="s">
        <v>29</v>
      </c>
      <c r="C23" s="17">
        <v>44817</v>
      </c>
      <c r="D23" s="18" t="s">
        <v>38</v>
      </c>
      <c r="E23" s="19">
        <v>199</v>
      </c>
      <c r="F23" s="19">
        <v>196</v>
      </c>
      <c r="G23" s="19">
        <v>199</v>
      </c>
      <c r="H23" s="19"/>
      <c r="I23" s="19"/>
      <c r="J23" s="19"/>
      <c r="K23" s="23">
        <v>3</v>
      </c>
      <c r="L23" s="23">
        <v>594</v>
      </c>
      <c r="M23" s="24">
        <v>198</v>
      </c>
      <c r="N23" s="25">
        <v>9</v>
      </c>
      <c r="O23" s="26">
        <v>207</v>
      </c>
    </row>
    <row r="24" spans="1:15" x14ac:dyDescent="0.3">
      <c r="A24" s="15" t="s">
        <v>78</v>
      </c>
      <c r="B24" s="16" t="s">
        <v>29</v>
      </c>
      <c r="C24" s="17">
        <v>44821</v>
      </c>
      <c r="D24" s="18" t="s">
        <v>38</v>
      </c>
      <c r="E24" s="19">
        <v>195</v>
      </c>
      <c r="F24" s="19">
        <v>198</v>
      </c>
      <c r="G24" s="19">
        <v>198</v>
      </c>
      <c r="H24" s="19">
        <v>197</v>
      </c>
      <c r="I24" s="19"/>
      <c r="J24" s="19"/>
      <c r="K24" s="23">
        <v>4</v>
      </c>
      <c r="L24" s="23">
        <v>788</v>
      </c>
      <c r="M24" s="24">
        <v>197</v>
      </c>
      <c r="N24" s="25">
        <v>11</v>
      </c>
      <c r="O24" s="26">
        <v>208</v>
      </c>
    </row>
    <row r="25" spans="1:15" x14ac:dyDescent="0.3">
      <c r="A25" s="15" t="s">
        <v>78</v>
      </c>
      <c r="B25" s="16" t="s">
        <v>29</v>
      </c>
      <c r="C25" s="17">
        <v>44822</v>
      </c>
      <c r="D25" s="18" t="s">
        <v>39</v>
      </c>
      <c r="E25" s="19">
        <v>178</v>
      </c>
      <c r="F25" s="19">
        <v>193</v>
      </c>
      <c r="G25" s="19">
        <v>195</v>
      </c>
      <c r="H25" s="19">
        <v>196</v>
      </c>
      <c r="I25" s="19"/>
      <c r="J25" s="19"/>
      <c r="K25" s="23">
        <v>4</v>
      </c>
      <c r="L25" s="23">
        <v>762</v>
      </c>
      <c r="M25" s="24">
        <v>190.5</v>
      </c>
      <c r="N25" s="25">
        <v>2</v>
      </c>
      <c r="O25" s="26">
        <v>192.5</v>
      </c>
    </row>
    <row r="26" spans="1:15" x14ac:dyDescent="0.3">
      <c r="A26" s="15" t="s">
        <v>51</v>
      </c>
      <c r="B26" s="16" t="s">
        <v>29</v>
      </c>
      <c r="C26" s="17">
        <v>44849</v>
      </c>
      <c r="D26" s="18" t="s">
        <v>38</v>
      </c>
      <c r="E26" s="19">
        <v>194</v>
      </c>
      <c r="F26" s="19">
        <v>196</v>
      </c>
      <c r="G26" s="19">
        <v>195</v>
      </c>
      <c r="H26" s="19">
        <v>197.001</v>
      </c>
      <c r="I26" s="19"/>
      <c r="J26" s="19"/>
      <c r="K26" s="23">
        <v>4</v>
      </c>
      <c r="L26" s="23">
        <v>782.00099999999998</v>
      </c>
      <c r="M26" s="24">
        <v>195.50024999999999</v>
      </c>
      <c r="N26" s="25">
        <v>7</v>
      </c>
      <c r="O26" s="26">
        <v>202.50024999999999</v>
      </c>
    </row>
    <row r="27" spans="1:15" x14ac:dyDescent="0.3">
      <c r="A27" s="15" t="s">
        <v>51</v>
      </c>
      <c r="B27" s="16" t="s">
        <v>29</v>
      </c>
      <c r="C27" s="17">
        <v>44850</v>
      </c>
      <c r="D27" s="18" t="s">
        <v>39</v>
      </c>
      <c r="E27" s="19">
        <v>198</v>
      </c>
      <c r="F27" s="19">
        <v>198</v>
      </c>
      <c r="G27" s="19">
        <v>196</v>
      </c>
      <c r="H27" s="19">
        <v>197</v>
      </c>
      <c r="I27" s="19"/>
      <c r="J27" s="19"/>
      <c r="K27" s="23">
        <v>4</v>
      </c>
      <c r="L27" s="23">
        <v>789</v>
      </c>
      <c r="M27" s="24">
        <v>197.25</v>
      </c>
      <c r="N27" s="25">
        <v>13</v>
      </c>
      <c r="O27" s="26">
        <v>210.25</v>
      </c>
    </row>
    <row r="28" spans="1:15" x14ac:dyDescent="0.3">
      <c r="A28" s="15" t="s">
        <v>51</v>
      </c>
      <c r="B28" s="16" t="s">
        <v>29</v>
      </c>
      <c r="C28" s="17">
        <v>44884</v>
      </c>
      <c r="D28" s="18" t="s">
        <v>38</v>
      </c>
      <c r="E28" s="19">
        <v>191</v>
      </c>
      <c r="F28" s="19">
        <v>197</v>
      </c>
      <c r="G28" s="19">
        <v>197</v>
      </c>
      <c r="H28" s="19">
        <v>198</v>
      </c>
      <c r="I28" s="19"/>
      <c r="J28" s="19"/>
      <c r="K28" s="23">
        <v>4</v>
      </c>
      <c r="L28" s="23">
        <v>783</v>
      </c>
      <c r="M28" s="24">
        <v>195.75</v>
      </c>
      <c r="N28" s="25">
        <v>5</v>
      </c>
      <c r="O28" s="26">
        <v>200.75</v>
      </c>
    </row>
    <row r="29" spans="1:15" x14ac:dyDescent="0.3">
      <c r="A29" s="15" t="s">
        <v>51</v>
      </c>
      <c r="B29" s="16" t="s">
        <v>29</v>
      </c>
      <c r="C29" s="17">
        <v>44885</v>
      </c>
      <c r="D29" s="18" t="s">
        <v>39</v>
      </c>
      <c r="E29" s="19">
        <v>194</v>
      </c>
      <c r="F29" s="19">
        <v>198</v>
      </c>
      <c r="G29" s="19">
        <v>197</v>
      </c>
      <c r="H29" s="19">
        <v>196</v>
      </c>
      <c r="I29" s="19"/>
      <c r="J29" s="19"/>
      <c r="K29" s="23">
        <v>4</v>
      </c>
      <c r="L29" s="23">
        <v>785</v>
      </c>
      <c r="M29" s="24">
        <v>196.25</v>
      </c>
      <c r="N29" s="25">
        <v>5</v>
      </c>
      <c r="O29" s="26">
        <v>201.25</v>
      </c>
    </row>
    <row r="31" spans="1:15" x14ac:dyDescent="0.3">
      <c r="K31" s="8">
        <f>SUM(K2:K30)</f>
        <v>109</v>
      </c>
      <c r="L31" s="8">
        <f>SUM(L2:L30)</f>
        <v>21292.013999999999</v>
      </c>
      <c r="M31" s="7">
        <f>SUM(L31/K31)</f>
        <v>195.33957798165136</v>
      </c>
      <c r="N31" s="8">
        <f>SUM(N2:N30)</f>
        <v>217</v>
      </c>
      <c r="O31" s="13">
        <f>SUM(M31+N31)</f>
        <v>412.33957798165136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14" name="Range1_1_4_1_1"/>
  </protectedRanges>
  <conditionalFormatting sqref="E2">
    <cfRule type="top10" dxfId="1439" priority="150" rank="1"/>
  </conditionalFormatting>
  <conditionalFormatting sqref="F2">
    <cfRule type="top10" dxfId="1438" priority="149" rank="1"/>
  </conditionalFormatting>
  <conditionalFormatting sqref="G2">
    <cfRule type="top10" dxfId="1437" priority="148" rank="1"/>
  </conditionalFormatting>
  <conditionalFormatting sqref="H2">
    <cfRule type="top10" dxfId="1436" priority="147" rank="1"/>
  </conditionalFormatting>
  <conditionalFormatting sqref="I2">
    <cfRule type="top10" dxfId="1435" priority="146" rank="1"/>
  </conditionalFormatting>
  <conditionalFormatting sqref="J2">
    <cfRule type="top10" dxfId="1434" priority="145" rank="1"/>
  </conditionalFormatting>
  <conditionalFormatting sqref="E4">
    <cfRule type="top10" dxfId="1433" priority="144" rank="1"/>
  </conditionalFormatting>
  <conditionalFormatting sqref="F4">
    <cfRule type="top10" dxfId="1432" priority="143" rank="1"/>
  </conditionalFormatting>
  <conditionalFormatting sqref="G4">
    <cfRule type="top10" dxfId="1431" priority="142" rank="1"/>
  </conditionalFormatting>
  <conditionalFormatting sqref="H4">
    <cfRule type="top10" dxfId="1430" priority="141" rank="1"/>
  </conditionalFormatting>
  <conditionalFormatting sqref="I4">
    <cfRule type="top10" dxfId="1429" priority="140" rank="1"/>
  </conditionalFormatting>
  <conditionalFormatting sqref="J4">
    <cfRule type="top10" dxfId="1428" priority="139" rank="1"/>
  </conditionalFormatting>
  <conditionalFormatting sqref="E5">
    <cfRule type="top10" dxfId="1427" priority="138" rank="1"/>
  </conditionalFormatting>
  <conditionalFormatting sqref="F5">
    <cfRule type="top10" dxfId="1426" priority="137" rank="1"/>
  </conditionalFormatting>
  <conditionalFormatting sqref="G5">
    <cfRule type="top10" dxfId="1425" priority="136" rank="1"/>
  </conditionalFormatting>
  <conditionalFormatting sqref="H5">
    <cfRule type="top10" dxfId="1424" priority="135" rank="1"/>
  </conditionalFormatting>
  <conditionalFormatting sqref="I5">
    <cfRule type="top10" dxfId="1423" priority="134" rank="1"/>
  </conditionalFormatting>
  <conditionalFormatting sqref="J5">
    <cfRule type="top10" dxfId="1422" priority="133" rank="1"/>
  </conditionalFormatting>
  <conditionalFormatting sqref="E6">
    <cfRule type="top10" dxfId="1421" priority="132" rank="1"/>
  </conditionalFormatting>
  <conditionalFormatting sqref="F6">
    <cfRule type="top10" dxfId="1420" priority="131" rank="1"/>
  </conditionalFormatting>
  <conditionalFormatting sqref="G6">
    <cfRule type="top10" dxfId="1419" priority="130" rank="1"/>
  </conditionalFormatting>
  <conditionalFormatting sqref="H6">
    <cfRule type="top10" dxfId="1418" priority="129" rank="1"/>
  </conditionalFormatting>
  <conditionalFormatting sqref="I6">
    <cfRule type="top10" dxfId="1417" priority="128" rank="1"/>
  </conditionalFormatting>
  <conditionalFormatting sqref="J6">
    <cfRule type="top10" dxfId="1416" priority="127" rank="1"/>
  </conditionalFormatting>
  <conditionalFormatting sqref="E7">
    <cfRule type="top10" dxfId="1415" priority="126" rank="1"/>
  </conditionalFormatting>
  <conditionalFormatting sqref="F7">
    <cfRule type="top10" dxfId="1414" priority="125" rank="1"/>
  </conditionalFormatting>
  <conditionalFormatting sqref="G7">
    <cfRule type="top10" dxfId="1413" priority="124" rank="1"/>
  </conditionalFormatting>
  <conditionalFormatting sqref="H7">
    <cfRule type="top10" dxfId="1412" priority="123" rank="1"/>
  </conditionalFormatting>
  <conditionalFormatting sqref="I7">
    <cfRule type="top10" dxfId="1411" priority="122" rank="1"/>
  </conditionalFormatting>
  <conditionalFormatting sqref="J7">
    <cfRule type="top10" dxfId="1410" priority="121" rank="1"/>
  </conditionalFormatting>
  <conditionalFormatting sqref="E8">
    <cfRule type="top10" dxfId="1409" priority="120" rank="1"/>
  </conditionalFormatting>
  <conditionalFormatting sqref="F8">
    <cfRule type="top10" dxfId="1408" priority="119" rank="1"/>
  </conditionalFormatting>
  <conditionalFormatting sqref="G8">
    <cfRule type="top10" dxfId="1407" priority="118" rank="1"/>
  </conditionalFormatting>
  <conditionalFormatting sqref="H8">
    <cfRule type="top10" dxfId="1406" priority="117" rank="1"/>
  </conditionalFormatting>
  <conditionalFormatting sqref="I8">
    <cfRule type="top10" dxfId="1405" priority="116" rank="1"/>
  </conditionalFormatting>
  <conditionalFormatting sqref="J8">
    <cfRule type="top10" dxfId="1404" priority="115" rank="1"/>
  </conditionalFormatting>
  <conditionalFormatting sqref="E9">
    <cfRule type="top10" dxfId="1403" priority="114" rank="1"/>
  </conditionalFormatting>
  <conditionalFormatting sqref="F9">
    <cfRule type="top10" dxfId="1402" priority="113" rank="1"/>
  </conditionalFormatting>
  <conditionalFormatting sqref="G9">
    <cfRule type="top10" dxfId="1401" priority="112" rank="1"/>
  </conditionalFormatting>
  <conditionalFormatting sqref="H9">
    <cfRule type="top10" dxfId="1400" priority="111" rank="1"/>
  </conditionalFormatting>
  <conditionalFormatting sqref="I9">
    <cfRule type="top10" dxfId="1399" priority="110" rank="1"/>
  </conditionalFormatting>
  <conditionalFormatting sqref="J9">
    <cfRule type="top10" dxfId="1398" priority="109" rank="1"/>
  </conditionalFormatting>
  <conditionalFormatting sqref="E10">
    <cfRule type="top10" dxfId="1397" priority="108" rank="1"/>
  </conditionalFormatting>
  <conditionalFormatting sqref="F10">
    <cfRule type="top10" dxfId="1396" priority="107" rank="1"/>
  </conditionalFormatting>
  <conditionalFormatting sqref="G10">
    <cfRule type="top10" dxfId="1395" priority="106" rank="1"/>
  </conditionalFormatting>
  <conditionalFormatting sqref="H10">
    <cfRule type="top10" dxfId="1394" priority="105" rank="1"/>
  </conditionalFormatting>
  <conditionalFormatting sqref="I10">
    <cfRule type="top10" dxfId="1393" priority="104" rank="1"/>
  </conditionalFormatting>
  <conditionalFormatting sqref="J10">
    <cfRule type="top10" dxfId="1392" priority="103" rank="1"/>
  </conditionalFormatting>
  <conditionalFormatting sqref="E11">
    <cfRule type="top10" dxfId="1391" priority="102" rank="1"/>
  </conditionalFormatting>
  <conditionalFormatting sqref="F11">
    <cfRule type="top10" dxfId="1390" priority="101" rank="1"/>
  </conditionalFormatting>
  <conditionalFormatting sqref="G11">
    <cfRule type="top10" dxfId="1389" priority="100" rank="1"/>
  </conditionalFormatting>
  <conditionalFormatting sqref="H11">
    <cfRule type="top10" dxfId="1388" priority="99" rank="1"/>
  </conditionalFormatting>
  <conditionalFormatting sqref="I11">
    <cfRule type="top10" dxfId="1387" priority="98" rank="1"/>
  </conditionalFormatting>
  <conditionalFormatting sqref="J11">
    <cfRule type="top10" dxfId="1386" priority="97" rank="1"/>
  </conditionalFormatting>
  <conditionalFormatting sqref="E12:E13">
    <cfRule type="top10" dxfId="1385" priority="96" rank="1"/>
  </conditionalFormatting>
  <conditionalFormatting sqref="F12:F13">
    <cfRule type="top10" dxfId="1384" priority="95" rank="1"/>
  </conditionalFormatting>
  <conditionalFormatting sqref="G12:G13">
    <cfRule type="top10" dxfId="1383" priority="94" rank="1"/>
  </conditionalFormatting>
  <conditionalFormatting sqref="H12:H13">
    <cfRule type="top10" dxfId="1382" priority="93" rank="1"/>
  </conditionalFormatting>
  <conditionalFormatting sqref="I12:I13">
    <cfRule type="top10" dxfId="1381" priority="92" rank="1"/>
  </conditionalFormatting>
  <conditionalFormatting sqref="J12:J13">
    <cfRule type="top10" dxfId="1380" priority="91" rank="1"/>
  </conditionalFormatting>
  <conditionalFormatting sqref="E14">
    <cfRule type="top10" dxfId="1379" priority="90" rank="1"/>
  </conditionalFormatting>
  <conditionalFormatting sqref="F14">
    <cfRule type="top10" dxfId="1378" priority="89" rank="1"/>
  </conditionalFormatting>
  <conditionalFormatting sqref="G14">
    <cfRule type="top10" dxfId="1377" priority="88" rank="1"/>
  </conditionalFormatting>
  <conditionalFormatting sqref="H14">
    <cfRule type="top10" dxfId="1376" priority="87" rank="1"/>
  </conditionalFormatting>
  <conditionalFormatting sqref="I14">
    <cfRule type="top10" dxfId="1375" priority="86" rank="1"/>
  </conditionalFormatting>
  <conditionalFormatting sqref="J14">
    <cfRule type="top10" dxfId="1374" priority="85" rank="1"/>
  </conditionalFormatting>
  <conditionalFormatting sqref="E15">
    <cfRule type="top10" dxfId="1373" priority="84" rank="1"/>
  </conditionalFormatting>
  <conditionalFormatting sqref="F15">
    <cfRule type="top10" dxfId="1372" priority="83" rank="1"/>
  </conditionalFormatting>
  <conditionalFormatting sqref="G15">
    <cfRule type="top10" dxfId="1371" priority="82" rank="1"/>
  </conditionalFormatting>
  <conditionalFormatting sqref="H15">
    <cfRule type="top10" dxfId="1370" priority="81" rank="1"/>
  </conditionalFormatting>
  <conditionalFormatting sqref="I15">
    <cfRule type="top10" dxfId="1369" priority="80" rank="1"/>
  </conditionalFormatting>
  <conditionalFormatting sqref="J15">
    <cfRule type="top10" dxfId="1368" priority="79" rank="1"/>
  </conditionalFormatting>
  <conditionalFormatting sqref="E16">
    <cfRule type="top10" dxfId="1367" priority="78" rank="1"/>
  </conditionalFormatting>
  <conditionalFormatting sqref="F16">
    <cfRule type="top10" dxfId="1366" priority="77" rank="1"/>
  </conditionalFormatting>
  <conditionalFormatting sqref="G16">
    <cfRule type="top10" dxfId="1365" priority="76" rank="1"/>
  </conditionalFormatting>
  <conditionalFormatting sqref="H16">
    <cfRule type="top10" dxfId="1364" priority="75" rank="1"/>
  </conditionalFormatting>
  <conditionalFormatting sqref="I16">
    <cfRule type="top10" dxfId="1363" priority="74" rank="1"/>
  </conditionalFormatting>
  <conditionalFormatting sqref="J16">
    <cfRule type="top10" dxfId="1362" priority="73" rank="1"/>
  </conditionalFormatting>
  <conditionalFormatting sqref="E17">
    <cfRule type="top10" dxfId="1361" priority="72" rank="1"/>
  </conditionalFormatting>
  <conditionalFormatting sqref="F17">
    <cfRule type="top10" dxfId="1360" priority="71" rank="1"/>
  </conditionalFormatting>
  <conditionalFormatting sqref="G17">
    <cfRule type="top10" dxfId="1359" priority="70" rank="1"/>
  </conditionalFormatting>
  <conditionalFormatting sqref="H17">
    <cfRule type="top10" dxfId="1358" priority="69" rank="1"/>
  </conditionalFormatting>
  <conditionalFormatting sqref="I17">
    <cfRule type="top10" dxfId="1357" priority="68" rank="1"/>
  </conditionalFormatting>
  <conditionalFormatting sqref="J17">
    <cfRule type="top10" dxfId="1356" priority="67" rank="1"/>
  </conditionalFormatting>
  <conditionalFormatting sqref="E18">
    <cfRule type="top10" dxfId="1355" priority="66" rank="1"/>
  </conditionalFormatting>
  <conditionalFormatting sqref="F18">
    <cfRule type="top10" dxfId="1354" priority="65" rank="1"/>
  </conditionalFormatting>
  <conditionalFormatting sqref="G18">
    <cfRule type="top10" dxfId="1353" priority="64" rank="1"/>
  </conditionalFormatting>
  <conditionalFormatting sqref="H18">
    <cfRule type="top10" dxfId="1352" priority="63" rank="1"/>
  </conditionalFormatting>
  <conditionalFormatting sqref="I18">
    <cfRule type="top10" dxfId="1351" priority="62" rank="1"/>
  </conditionalFormatting>
  <conditionalFormatting sqref="J18">
    <cfRule type="top10" dxfId="1350" priority="61" rank="1"/>
  </conditionalFormatting>
  <conditionalFormatting sqref="E19">
    <cfRule type="top10" dxfId="1349" priority="60" rank="1"/>
  </conditionalFormatting>
  <conditionalFormatting sqref="F19">
    <cfRule type="top10" dxfId="1348" priority="59" rank="1"/>
  </conditionalFormatting>
  <conditionalFormatting sqref="G19">
    <cfRule type="top10" dxfId="1347" priority="58" rank="1"/>
  </conditionalFormatting>
  <conditionalFormatting sqref="H19">
    <cfRule type="top10" dxfId="1346" priority="57" rank="1"/>
  </conditionalFormatting>
  <conditionalFormatting sqref="I19">
    <cfRule type="top10" dxfId="1345" priority="56" rank="1"/>
  </conditionalFormatting>
  <conditionalFormatting sqref="J19">
    <cfRule type="top10" dxfId="1344" priority="55" rank="1"/>
  </conditionalFormatting>
  <conditionalFormatting sqref="E20">
    <cfRule type="top10" dxfId="1343" priority="54" rank="1"/>
  </conditionalFormatting>
  <conditionalFormatting sqref="F20">
    <cfRule type="top10" dxfId="1342" priority="53" rank="1"/>
  </conditionalFormatting>
  <conditionalFormatting sqref="G20">
    <cfRule type="top10" dxfId="1341" priority="52" rank="1"/>
  </conditionalFormatting>
  <conditionalFormatting sqref="H20">
    <cfRule type="top10" dxfId="1340" priority="51" rank="1"/>
  </conditionalFormatting>
  <conditionalFormatting sqref="I20">
    <cfRule type="top10" dxfId="1339" priority="50" rank="1"/>
  </conditionalFormatting>
  <conditionalFormatting sqref="J20">
    <cfRule type="top10" dxfId="1338" priority="49" rank="1"/>
  </conditionalFormatting>
  <conditionalFormatting sqref="E21">
    <cfRule type="top10" dxfId="1337" priority="48" rank="1"/>
  </conditionalFormatting>
  <conditionalFormatting sqref="F21">
    <cfRule type="top10" dxfId="1336" priority="47" rank="1"/>
  </conditionalFormatting>
  <conditionalFormatting sqref="G21">
    <cfRule type="top10" dxfId="1335" priority="46" rank="1"/>
  </conditionalFormatting>
  <conditionalFormatting sqref="H21">
    <cfRule type="top10" dxfId="1334" priority="45" rank="1"/>
  </conditionalFormatting>
  <conditionalFormatting sqref="I21">
    <cfRule type="top10" dxfId="1333" priority="44" rank="1"/>
  </conditionalFormatting>
  <conditionalFormatting sqref="J21">
    <cfRule type="top10" dxfId="1332" priority="43" rank="1"/>
  </conditionalFormatting>
  <conditionalFormatting sqref="E22">
    <cfRule type="top10" dxfId="1331" priority="42" rank="1"/>
  </conditionalFormatting>
  <conditionalFormatting sqref="F22">
    <cfRule type="top10" dxfId="1330" priority="41" rank="1"/>
  </conditionalFormatting>
  <conditionalFormatting sqref="G22">
    <cfRule type="top10" dxfId="1329" priority="40" rank="1"/>
  </conditionalFormatting>
  <conditionalFormatting sqref="H22">
    <cfRule type="top10" dxfId="1328" priority="39" rank="1"/>
  </conditionalFormatting>
  <conditionalFormatting sqref="I22">
    <cfRule type="top10" dxfId="1327" priority="38" rank="1"/>
  </conditionalFormatting>
  <conditionalFormatting sqref="J22">
    <cfRule type="top10" dxfId="1326" priority="37" rank="1"/>
  </conditionalFormatting>
  <conditionalFormatting sqref="E23">
    <cfRule type="top10" dxfId="1325" priority="36" rank="1"/>
  </conditionalFormatting>
  <conditionalFormatting sqref="F23">
    <cfRule type="top10" dxfId="1324" priority="35" rank="1"/>
  </conditionalFormatting>
  <conditionalFormatting sqref="G23">
    <cfRule type="top10" dxfId="1323" priority="34" rank="1"/>
  </conditionalFormatting>
  <conditionalFormatting sqref="H23">
    <cfRule type="top10" dxfId="1322" priority="33" rank="1"/>
  </conditionalFormatting>
  <conditionalFormatting sqref="I23">
    <cfRule type="top10" dxfId="1321" priority="32" rank="1"/>
  </conditionalFormatting>
  <conditionalFormatting sqref="J23">
    <cfRule type="top10" dxfId="1320" priority="31" rank="1"/>
  </conditionalFormatting>
  <conditionalFormatting sqref="E24">
    <cfRule type="top10" dxfId="1319" priority="30" rank="1"/>
  </conditionalFormatting>
  <conditionalFormatting sqref="F24">
    <cfRule type="top10" dxfId="1318" priority="29" rank="1"/>
  </conditionalFormatting>
  <conditionalFormatting sqref="G24">
    <cfRule type="top10" dxfId="1317" priority="28" rank="1"/>
  </conditionalFormatting>
  <conditionalFormatting sqref="H24">
    <cfRule type="top10" dxfId="1316" priority="27" rank="1"/>
  </conditionalFormatting>
  <conditionalFormatting sqref="I24">
    <cfRule type="top10" dxfId="1315" priority="26" rank="1"/>
  </conditionalFormatting>
  <conditionalFormatting sqref="J24">
    <cfRule type="top10" dxfId="1314" priority="25" rank="1"/>
  </conditionalFormatting>
  <conditionalFormatting sqref="E25">
    <cfRule type="top10" dxfId="1313" priority="24" rank="1"/>
  </conditionalFormatting>
  <conditionalFormatting sqref="F25">
    <cfRule type="top10" dxfId="1312" priority="23" rank="1"/>
  </conditionalFormatting>
  <conditionalFormatting sqref="G25">
    <cfRule type="top10" dxfId="1311" priority="22" rank="1"/>
  </conditionalFormatting>
  <conditionalFormatting sqref="H25">
    <cfRule type="top10" dxfId="1310" priority="21" rank="1"/>
  </conditionalFormatting>
  <conditionalFormatting sqref="I25">
    <cfRule type="top10" dxfId="1309" priority="20" rank="1"/>
  </conditionalFormatting>
  <conditionalFormatting sqref="J25">
    <cfRule type="top10" dxfId="1308" priority="19" rank="1"/>
  </conditionalFormatting>
  <conditionalFormatting sqref="E27">
    <cfRule type="top10" dxfId="1307" priority="18" rank="1"/>
  </conditionalFormatting>
  <conditionalFormatting sqref="F27">
    <cfRule type="top10" dxfId="1306" priority="17" rank="1"/>
  </conditionalFormatting>
  <conditionalFormatting sqref="G27">
    <cfRule type="top10" dxfId="1305" priority="16" rank="1"/>
  </conditionalFormatting>
  <conditionalFormatting sqref="H27">
    <cfRule type="top10" dxfId="1304" priority="15" rank="1"/>
  </conditionalFormatting>
  <conditionalFormatting sqref="I27">
    <cfRule type="top10" dxfId="1303" priority="14" rank="1"/>
  </conditionalFormatting>
  <conditionalFormatting sqref="J27">
    <cfRule type="top10" dxfId="1302" priority="13" rank="1"/>
  </conditionalFormatting>
  <conditionalFormatting sqref="E28">
    <cfRule type="top10" dxfId="1301" priority="12" rank="1"/>
  </conditionalFormatting>
  <conditionalFormatting sqref="F28">
    <cfRule type="top10" dxfId="1300" priority="11" rank="1"/>
  </conditionalFormatting>
  <conditionalFormatting sqref="G28">
    <cfRule type="top10" dxfId="1299" priority="10" rank="1"/>
  </conditionalFormatting>
  <conditionalFormatting sqref="H28">
    <cfRule type="top10" dxfId="1298" priority="9" rank="1"/>
  </conditionalFormatting>
  <conditionalFormatting sqref="I28">
    <cfRule type="top10" dxfId="1297" priority="8" rank="1"/>
  </conditionalFormatting>
  <conditionalFormatting sqref="J28">
    <cfRule type="top10" dxfId="1296" priority="7" rank="1"/>
  </conditionalFormatting>
  <conditionalFormatting sqref="E29">
    <cfRule type="top10" dxfId="1295" priority="6" rank="1"/>
  </conditionalFormatting>
  <conditionalFormatting sqref="F29">
    <cfRule type="top10" dxfId="1294" priority="5" rank="1"/>
  </conditionalFormatting>
  <conditionalFormatting sqref="G29">
    <cfRule type="top10" dxfId="1293" priority="4" rank="1"/>
  </conditionalFormatting>
  <conditionalFormatting sqref="H29">
    <cfRule type="top10" dxfId="1292" priority="3" rank="1"/>
  </conditionalFormatting>
  <conditionalFormatting sqref="I29">
    <cfRule type="top10" dxfId="1291" priority="2" rank="1"/>
  </conditionalFormatting>
  <conditionalFormatting sqref="J29">
    <cfRule type="top10" dxfId="1290" priority="1" rank="1"/>
  </conditionalFormatting>
  <hyperlinks>
    <hyperlink ref="Q1" location="'Georgia 2022'!A1" display="Back to Ranking" xr:uid="{53FA8DFF-A4C6-4ACC-B0E3-116C4E8FCA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4E35-5200-4834-BC95-830CC744FEC1}">
  <dimension ref="A1:Q21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48</v>
      </c>
      <c r="B2" s="16" t="s">
        <v>46</v>
      </c>
      <c r="C2" s="17">
        <v>44611</v>
      </c>
      <c r="D2" s="18" t="s">
        <v>38</v>
      </c>
      <c r="E2" s="19">
        <v>191</v>
      </c>
      <c r="F2" s="19">
        <v>188</v>
      </c>
      <c r="G2" s="19">
        <v>185</v>
      </c>
      <c r="H2" s="19">
        <v>191</v>
      </c>
      <c r="I2" s="19"/>
      <c r="J2" s="19"/>
      <c r="K2" s="23">
        <v>4</v>
      </c>
      <c r="L2" s="23">
        <v>755</v>
      </c>
      <c r="M2" s="24">
        <v>188.75</v>
      </c>
      <c r="N2" s="25">
        <v>8</v>
      </c>
      <c r="O2" s="26">
        <v>196.75</v>
      </c>
    </row>
    <row r="3" spans="1:17" x14ac:dyDescent="0.3">
      <c r="A3" s="15" t="s">
        <v>48</v>
      </c>
      <c r="B3" s="16" t="s">
        <v>46</v>
      </c>
      <c r="C3" s="17">
        <v>44612</v>
      </c>
      <c r="D3" s="18" t="s">
        <v>39</v>
      </c>
      <c r="E3" s="19">
        <v>190</v>
      </c>
      <c r="F3" s="19">
        <v>189</v>
      </c>
      <c r="G3" s="19">
        <v>189</v>
      </c>
      <c r="H3" s="19">
        <v>177</v>
      </c>
      <c r="I3" s="19"/>
      <c r="J3" s="19"/>
      <c r="K3" s="23">
        <v>4</v>
      </c>
      <c r="L3" s="23">
        <v>745</v>
      </c>
      <c r="M3" s="24">
        <v>186.25</v>
      </c>
      <c r="N3" s="25">
        <v>6</v>
      </c>
      <c r="O3" s="26">
        <v>192.25</v>
      </c>
    </row>
    <row r="4" spans="1:17" x14ac:dyDescent="0.3">
      <c r="A4" s="15" t="s">
        <v>57</v>
      </c>
      <c r="B4" s="16" t="s">
        <v>46</v>
      </c>
      <c r="C4" s="17">
        <v>44640</v>
      </c>
      <c r="D4" s="18" t="s">
        <v>39</v>
      </c>
      <c r="E4" s="19">
        <v>192</v>
      </c>
      <c r="F4" s="19">
        <v>192</v>
      </c>
      <c r="G4" s="19">
        <v>190</v>
      </c>
      <c r="H4" s="19">
        <v>195</v>
      </c>
      <c r="I4" s="19"/>
      <c r="J4" s="19"/>
      <c r="K4" s="23">
        <v>4</v>
      </c>
      <c r="L4" s="23">
        <v>769</v>
      </c>
      <c r="M4" s="24">
        <v>192.25</v>
      </c>
      <c r="N4" s="25">
        <v>5</v>
      </c>
      <c r="O4" s="26">
        <v>197.25</v>
      </c>
    </row>
    <row r="5" spans="1:17" x14ac:dyDescent="0.3">
      <c r="A5" s="15" t="s">
        <v>57</v>
      </c>
      <c r="B5" s="16" t="s">
        <v>46</v>
      </c>
      <c r="C5" s="17">
        <v>44661</v>
      </c>
      <c r="D5" s="18" t="s">
        <v>39</v>
      </c>
      <c r="E5" s="19">
        <v>189.00200000000001</v>
      </c>
      <c r="F5" s="19">
        <v>191</v>
      </c>
      <c r="G5" s="19">
        <v>183</v>
      </c>
      <c r="H5" s="19">
        <v>193</v>
      </c>
      <c r="I5" s="19"/>
      <c r="J5" s="19"/>
      <c r="K5" s="23">
        <v>4</v>
      </c>
      <c r="L5" s="23">
        <v>756.00199999999995</v>
      </c>
      <c r="M5" s="24">
        <v>189.00049999999999</v>
      </c>
      <c r="N5" s="25">
        <v>9</v>
      </c>
      <c r="O5" s="26">
        <v>198.00049999999999</v>
      </c>
    </row>
    <row r="6" spans="1:17" x14ac:dyDescent="0.3">
      <c r="A6" s="15" t="s">
        <v>57</v>
      </c>
      <c r="B6" s="16" t="s">
        <v>46</v>
      </c>
      <c r="C6" s="17">
        <v>44677</v>
      </c>
      <c r="D6" s="18" t="s">
        <v>39</v>
      </c>
      <c r="E6" s="19">
        <v>194</v>
      </c>
      <c r="F6" s="19">
        <v>193</v>
      </c>
      <c r="G6" s="19">
        <v>189</v>
      </c>
      <c r="H6" s="19"/>
      <c r="I6" s="19"/>
      <c r="J6" s="19"/>
      <c r="K6" s="23">
        <v>3</v>
      </c>
      <c r="L6" s="23">
        <v>576</v>
      </c>
      <c r="M6" s="24">
        <v>192</v>
      </c>
      <c r="N6" s="25">
        <v>5</v>
      </c>
      <c r="O6" s="26">
        <v>197</v>
      </c>
    </row>
    <row r="7" spans="1:17" x14ac:dyDescent="0.3">
      <c r="A7" s="15" t="s">
        <v>57</v>
      </c>
      <c r="B7" s="16" t="s">
        <v>46</v>
      </c>
      <c r="C7" s="17">
        <v>44696</v>
      </c>
      <c r="D7" s="18" t="s">
        <v>39</v>
      </c>
      <c r="E7" s="19">
        <v>190</v>
      </c>
      <c r="F7" s="19">
        <v>186</v>
      </c>
      <c r="G7" s="19">
        <v>193</v>
      </c>
      <c r="H7" s="19">
        <v>183</v>
      </c>
      <c r="I7" s="19">
        <v>184</v>
      </c>
      <c r="J7" s="19">
        <v>186</v>
      </c>
      <c r="K7" s="23">
        <v>6</v>
      </c>
      <c r="L7" s="23">
        <v>1122</v>
      </c>
      <c r="M7" s="24">
        <v>187</v>
      </c>
      <c r="N7" s="25">
        <v>4</v>
      </c>
      <c r="O7" s="26">
        <v>191</v>
      </c>
    </row>
    <row r="8" spans="1:17" x14ac:dyDescent="0.3">
      <c r="A8" s="15" t="s">
        <v>57</v>
      </c>
      <c r="B8" s="16" t="s">
        <v>46</v>
      </c>
      <c r="C8" s="17">
        <v>44712</v>
      </c>
      <c r="D8" s="18" t="s">
        <v>39</v>
      </c>
      <c r="E8" s="19">
        <v>195</v>
      </c>
      <c r="F8" s="19">
        <v>195</v>
      </c>
      <c r="G8" s="19">
        <v>193</v>
      </c>
      <c r="H8" s="19"/>
      <c r="I8" s="19"/>
      <c r="J8" s="19"/>
      <c r="K8" s="23">
        <v>3</v>
      </c>
      <c r="L8" s="23">
        <v>583</v>
      </c>
      <c r="M8" s="24">
        <v>194.33333333333334</v>
      </c>
      <c r="N8" s="25">
        <v>5</v>
      </c>
      <c r="O8" s="26">
        <v>199.33333333333334</v>
      </c>
    </row>
    <row r="9" spans="1:17" x14ac:dyDescent="0.3">
      <c r="A9" s="15" t="s">
        <v>57</v>
      </c>
      <c r="B9" s="16" t="s">
        <v>46</v>
      </c>
      <c r="C9" s="17">
        <v>44726</v>
      </c>
      <c r="D9" s="18" t="s">
        <v>38</v>
      </c>
      <c r="E9" s="19">
        <v>195</v>
      </c>
      <c r="F9" s="19">
        <v>194</v>
      </c>
      <c r="G9" s="19">
        <v>197</v>
      </c>
      <c r="H9" s="19"/>
      <c r="I9" s="19"/>
      <c r="J9" s="19"/>
      <c r="K9" s="23">
        <v>3</v>
      </c>
      <c r="L9" s="23">
        <v>586</v>
      </c>
      <c r="M9" s="24">
        <v>195.33333333333334</v>
      </c>
      <c r="N9" s="25">
        <v>7</v>
      </c>
      <c r="O9" s="26">
        <v>202.33333333333334</v>
      </c>
    </row>
    <row r="10" spans="1:17" x14ac:dyDescent="0.3">
      <c r="A10" s="15" t="s">
        <v>57</v>
      </c>
      <c r="B10" s="16" t="s">
        <v>46</v>
      </c>
      <c r="C10" s="17">
        <v>44730</v>
      </c>
      <c r="D10" s="18" t="s">
        <v>38</v>
      </c>
      <c r="E10" s="19">
        <v>188</v>
      </c>
      <c r="F10" s="19">
        <v>193</v>
      </c>
      <c r="G10" s="19">
        <v>194.00299999999999</v>
      </c>
      <c r="H10" s="19">
        <v>188</v>
      </c>
      <c r="I10" s="19">
        <v>190</v>
      </c>
      <c r="J10" s="19">
        <v>189</v>
      </c>
      <c r="K10" s="23">
        <v>6</v>
      </c>
      <c r="L10" s="23">
        <v>1142.0029999999999</v>
      </c>
      <c r="M10" s="24">
        <v>190.33383333333333</v>
      </c>
      <c r="N10" s="25">
        <v>18</v>
      </c>
      <c r="O10" s="26">
        <v>208.33383333333333</v>
      </c>
    </row>
    <row r="11" spans="1:17" x14ac:dyDescent="0.3">
      <c r="A11" s="15" t="s">
        <v>57</v>
      </c>
      <c r="B11" s="16" t="s">
        <v>46</v>
      </c>
      <c r="C11" s="17">
        <v>44740</v>
      </c>
      <c r="D11" s="18" t="s">
        <v>39</v>
      </c>
      <c r="E11" s="19">
        <v>195</v>
      </c>
      <c r="F11" s="19">
        <v>193</v>
      </c>
      <c r="G11" s="19">
        <v>193</v>
      </c>
      <c r="H11" s="19"/>
      <c r="I11" s="19"/>
      <c r="J11" s="19"/>
      <c r="K11" s="23">
        <v>3</v>
      </c>
      <c r="L11" s="23">
        <v>581</v>
      </c>
      <c r="M11" s="24">
        <v>193.66666666666666</v>
      </c>
      <c r="N11" s="25">
        <v>9</v>
      </c>
      <c r="O11" s="26">
        <v>202.66666666666666</v>
      </c>
    </row>
    <row r="12" spans="1:17" x14ac:dyDescent="0.3">
      <c r="A12" s="15" t="s">
        <v>57</v>
      </c>
      <c r="B12" s="16" t="s">
        <v>46</v>
      </c>
      <c r="C12" s="17">
        <v>44758</v>
      </c>
      <c r="D12" s="18" t="s">
        <v>38</v>
      </c>
      <c r="E12" s="19">
        <v>198</v>
      </c>
      <c r="F12" s="19">
        <v>194</v>
      </c>
      <c r="G12" s="19">
        <v>197</v>
      </c>
      <c r="H12" s="19">
        <v>193</v>
      </c>
      <c r="I12" s="19">
        <v>193</v>
      </c>
      <c r="J12" s="19">
        <v>194</v>
      </c>
      <c r="K12" s="23">
        <v>6</v>
      </c>
      <c r="L12" s="23">
        <v>1169</v>
      </c>
      <c r="M12" s="24">
        <v>194.83333333333334</v>
      </c>
      <c r="N12" s="25">
        <v>22</v>
      </c>
      <c r="O12" s="26">
        <v>216.83333333333334</v>
      </c>
    </row>
    <row r="13" spans="1:17" x14ac:dyDescent="0.3">
      <c r="A13" s="15" t="s">
        <v>57</v>
      </c>
      <c r="B13" s="16" t="s">
        <v>46</v>
      </c>
      <c r="C13" s="17">
        <v>44768</v>
      </c>
      <c r="D13" s="18" t="s">
        <v>39</v>
      </c>
      <c r="E13" s="19">
        <v>197</v>
      </c>
      <c r="F13" s="19">
        <v>196</v>
      </c>
      <c r="G13" s="19">
        <v>196</v>
      </c>
      <c r="H13" s="19"/>
      <c r="I13" s="19"/>
      <c r="J13" s="19"/>
      <c r="K13" s="23">
        <v>3</v>
      </c>
      <c r="L13" s="23">
        <v>589</v>
      </c>
      <c r="M13" s="24">
        <v>196.33333333333334</v>
      </c>
      <c r="N13" s="25">
        <v>11</v>
      </c>
      <c r="O13" s="26">
        <v>207.33333333333334</v>
      </c>
    </row>
    <row r="14" spans="1:17" x14ac:dyDescent="0.3">
      <c r="A14" s="15" t="s">
        <v>57</v>
      </c>
      <c r="B14" s="16" t="s">
        <v>46</v>
      </c>
      <c r="C14" s="17">
        <v>44782</v>
      </c>
      <c r="D14" s="18" t="s">
        <v>38</v>
      </c>
      <c r="E14" s="19">
        <v>193</v>
      </c>
      <c r="F14" s="19">
        <v>194</v>
      </c>
      <c r="G14" s="19">
        <v>194</v>
      </c>
      <c r="H14" s="19"/>
      <c r="I14" s="19"/>
      <c r="J14" s="19"/>
      <c r="K14" s="23">
        <v>3</v>
      </c>
      <c r="L14" s="23">
        <v>581</v>
      </c>
      <c r="M14" s="24">
        <v>193.66666666666666</v>
      </c>
      <c r="N14" s="25">
        <v>9</v>
      </c>
      <c r="O14" s="26">
        <v>202.66666666666666</v>
      </c>
    </row>
    <row r="15" spans="1:17" x14ac:dyDescent="0.3">
      <c r="A15" s="15" t="s">
        <v>76</v>
      </c>
      <c r="B15" s="16" t="s">
        <v>46</v>
      </c>
      <c r="C15" s="17">
        <v>44803</v>
      </c>
      <c r="D15" s="18" t="s">
        <v>39</v>
      </c>
      <c r="E15" s="19">
        <v>191</v>
      </c>
      <c r="F15" s="19">
        <v>192</v>
      </c>
      <c r="G15" s="19">
        <v>194</v>
      </c>
      <c r="H15" s="19"/>
      <c r="I15" s="19"/>
      <c r="J15" s="19"/>
      <c r="K15" s="23">
        <v>3</v>
      </c>
      <c r="L15" s="23">
        <v>577</v>
      </c>
      <c r="M15" s="24">
        <v>192.33333333333334</v>
      </c>
      <c r="N15" s="25">
        <v>6</v>
      </c>
      <c r="O15" s="26">
        <v>198.33333333333334</v>
      </c>
    </row>
    <row r="16" spans="1:17" x14ac:dyDescent="0.3">
      <c r="A16" s="15" t="s">
        <v>20</v>
      </c>
      <c r="B16" s="16" t="s">
        <v>46</v>
      </c>
      <c r="C16" s="17">
        <v>44817</v>
      </c>
      <c r="D16" s="18" t="s">
        <v>38</v>
      </c>
      <c r="E16" s="19">
        <v>194</v>
      </c>
      <c r="F16" s="19">
        <v>196</v>
      </c>
      <c r="G16" s="19">
        <v>195</v>
      </c>
      <c r="H16" s="19"/>
      <c r="I16" s="19"/>
      <c r="J16" s="19"/>
      <c r="K16" s="23">
        <v>3</v>
      </c>
      <c r="L16" s="23">
        <v>585</v>
      </c>
      <c r="M16" s="24">
        <v>195</v>
      </c>
      <c r="N16" s="25">
        <v>6</v>
      </c>
      <c r="O16" s="26">
        <v>201</v>
      </c>
    </row>
    <row r="17" spans="1:15" x14ac:dyDescent="0.3">
      <c r="A17" s="15" t="s">
        <v>20</v>
      </c>
      <c r="B17" s="16" t="s">
        <v>46</v>
      </c>
      <c r="C17" s="17">
        <v>44821</v>
      </c>
      <c r="D17" s="18" t="s">
        <v>38</v>
      </c>
      <c r="E17" s="19">
        <v>190</v>
      </c>
      <c r="F17" s="19">
        <v>193</v>
      </c>
      <c r="G17" s="19">
        <v>197</v>
      </c>
      <c r="H17" s="19">
        <v>196</v>
      </c>
      <c r="I17" s="19"/>
      <c r="J17" s="19"/>
      <c r="K17" s="23">
        <v>4</v>
      </c>
      <c r="L17" s="23">
        <v>776</v>
      </c>
      <c r="M17" s="24">
        <v>194</v>
      </c>
      <c r="N17" s="25">
        <v>11</v>
      </c>
      <c r="O17" s="26">
        <v>205</v>
      </c>
    </row>
    <row r="18" spans="1:15" x14ac:dyDescent="0.3">
      <c r="A18" s="15" t="s">
        <v>57</v>
      </c>
      <c r="B18" s="16" t="s">
        <v>46</v>
      </c>
      <c r="C18" s="17">
        <v>44849</v>
      </c>
      <c r="D18" s="18" t="s">
        <v>38</v>
      </c>
      <c r="E18" s="19">
        <v>196</v>
      </c>
      <c r="F18" s="19">
        <v>191</v>
      </c>
      <c r="G18" s="19">
        <v>194</v>
      </c>
      <c r="H18" s="19">
        <v>192</v>
      </c>
      <c r="I18" s="19"/>
      <c r="J18" s="19"/>
      <c r="K18" s="23">
        <v>4</v>
      </c>
      <c r="L18" s="23">
        <v>773</v>
      </c>
      <c r="M18" s="24">
        <v>193.25</v>
      </c>
      <c r="N18" s="25">
        <v>13</v>
      </c>
      <c r="O18" s="26">
        <v>206.25</v>
      </c>
    </row>
    <row r="19" spans="1:15" x14ac:dyDescent="0.3">
      <c r="A19" s="15" t="s">
        <v>57</v>
      </c>
      <c r="B19" s="16" t="s">
        <v>46</v>
      </c>
      <c r="C19" s="17">
        <v>44884</v>
      </c>
      <c r="D19" s="18" t="s">
        <v>38</v>
      </c>
      <c r="E19" s="19">
        <v>182</v>
      </c>
      <c r="F19" s="19">
        <v>195</v>
      </c>
      <c r="G19" s="19">
        <v>186</v>
      </c>
      <c r="H19" s="19">
        <v>194</v>
      </c>
      <c r="I19" s="19"/>
      <c r="J19" s="19"/>
      <c r="K19" s="23">
        <v>4</v>
      </c>
      <c r="L19" s="23">
        <v>757</v>
      </c>
      <c r="M19" s="24">
        <v>189.25</v>
      </c>
      <c r="N19" s="25">
        <v>5</v>
      </c>
      <c r="O19" s="26">
        <v>194.25</v>
      </c>
    </row>
    <row r="21" spans="1:15" x14ac:dyDescent="0.3">
      <c r="K21" s="8">
        <f>SUM(K2:K20)</f>
        <v>70</v>
      </c>
      <c r="L21" s="8">
        <f>SUM(L2:L20)</f>
        <v>13422.005000000001</v>
      </c>
      <c r="M21" s="7">
        <f>SUM(L21/K21)</f>
        <v>191.74292857142859</v>
      </c>
      <c r="N21" s="8">
        <f>SUM(N2:N20)</f>
        <v>159</v>
      </c>
      <c r="O21" s="13">
        <f>SUM(M21+N21)</f>
        <v>350.74292857142859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4:C4 E4:J4" name="Range1_4_1_1_1_4"/>
    <protectedRange algorithmName="SHA-512" hashValue="ON39YdpmFHfN9f47KpiRvqrKx0V9+erV1CNkpWzYhW/Qyc6aT8rEyCrvauWSYGZK2ia3o7vd3akF07acHAFpOA==" saltValue="yVW9XmDwTqEnmpSGai0KYg==" spinCount="100000" sqref="D4" name="Range1_1_4_1_1_2"/>
    <protectedRange algorithmName="SHA-512" hashValue="ON39YdpmFHfN9f47KpiRvqrKx0V9+erV1CNkpWzYhW/Qyc6aT8rEyCrvauWSYGZK2ia3o7vd3akF07acHAFpOA==" saltValue="yVW9XmDwTqEnmpSGai0KYg==" spinCount="100000" sqref="B5:C5 E5:J5" name="Range1_4_1_1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B6:C6 E6:J6" name="Range1_4_1_1_1_9"/>
    <protectedRange algorithmName="SHA-512" hashValue="ON39YdpmFHfN9f47KpiRvqrKx0V9+erV1CNkpWzYhW/Qyc6aT8rEyCrvauWSYGZK2ia3o7vd3akF07acHAFpOA==" saltValue="yVW9XmDwTqEnmpSGai0KYg==" spinCount="100000" sqref="D6" name="Range1_1_4_1_1_5"/>
    <protectedRange algorithmName="SHA-512" hashValue="ON39YdpmFHfN9f47KpiRvqrKx0V9+erV1CNkpWzYhW/Qyc6aT8rEyCrvauWSYGZK2ia3o7vd3akF07acHAFpOA==" saltValue="yVW9XmDwTqEnmpSGai0KYg==" spinCount="100000" sqref="B7:C7 E7:J7" name="Range1_4_1_1_1_11"/>
    <protectedRange algorithmName="SHA-512" hashValue="ON39YdpmFHfN9f47KpiRvqrKx0V9+erV1CNkpWzYhW/Qyc6aT8rEyCrvauWSYGZK2ia3o7vd3akF07acHAFpOA==" saltValue="yVW9XmDwTqEnmpSGai0KYg==" spinCount="100000" sqref="D7" name="Range1_1_4_1_1_7"/>
    <protectedRange algorithmName="SHA-512" hashValue="ON39YdpmFHfN9f47KpiRvqrKx0V9+erV1CNkpWzYhW/Qyc6aT8rEyCrvauWSYGZK2ia3o7vd3akF07acHAFpOA==" saltValue="yVW9XmDwTqEnmpSGai0KYg==" spinCount="100000" sqref="B8:C8 E8:J8" name="Range1_4_1_1_1_1_3"/>
    <protectedRange algorithmName="SHA-512" hashValue="ON39YdpmFHfN9f47KpiRvqrKx0V9+erV1CNkpWzYhW/Qyc6aT8rEyCrvauWSYGZK2ia3o7vd3akF07acHAFpOA==" saltValue="yVW9XmDwTqEnmpSGai0KYg==" spinCount="100000" sqref="D8" name="Range1_1_4_1_1_10"/>
    <protectedRange algorithmName="SHA-512" hashValue="ON39YdpmFHfN9f47KpiRvqrKx0V9+erV1CNkpWzYhW/Qyc6aT8rEyCrvauWSYGZK2ia3o7vd3akF07acHAFpOA==" saltValue="yVW9XmDwTqEnmpSGai0KYg==" spinCount="100000" sqref="B9:C9 E9:J9" name="Range1_4_1_1_1_2"/>
    <protectedRange algorithmName="SHA-512" hashValue="ON39YdpmFHfN9f47KpiRvqrKx0V9+erV1CNkpWzYhW/Qyc6aT8rEyCrvauWSYGZK2ia3o7vd3akF07acHAFpOA==" saltValue="yVW9XmDwTqEnmpSGai0KYg==" spinCount="100000" sqref="D9" name="Range1_1_4_1_1_1_1"/>
    <protectedRange algorithmName="SHA-512" hashValue="ON39YdpmFHfN9f47KpiRvqrKx0V9+erV1CNkpWzYhW/Qyc6aT8rEyCrvauWSYGZK2ia3o7vd3akF07acHAFpOA==" saltValue="yVW9XmDwTqEnmpSGai0KYg==" spinCount="100000" sqref="D10:D11" name="Range1_1_1_2_1_1_1_1"/>
    <protectedRange algorithmName="SHA-512" hashValue="ON39YdpmFHfN9f47KpiRvqrKx0V9+erV1CNkpWzYhW/Qyc6aT8rEyCrvauWSYGZK2ia3o7vd3akF07acHAFpOA==" saltValue="yVW9XmDwTqEnmpSGai0KYg==" spinCount="100000" sqref="B12:C12 E12:J12" name="Range1_4_1_1_1_1_1"/>
    <protectedRange algorithmName="SHA-512" hashValue="ON39YdpmFHfN9f47KpiRvqrKx0V9+erV1CNkpWzYhW/Qyc6aT8rEyCrvauWSYGZK2ia3o7vd3akF07acHAFpOA==" saltValue="yVW9XmDwTqEnmpSGai0KYg==" spinCount="100000" sqref="D12" name="Range1_1_4_1_1_3"/>
    <protectedRange algorithmName="SHA-512" hashValue="ON39YdpmFHfN9f47KpiRvqrKx0V9+erV1CNkpWzYhW/Qyc6aT8rEyCrvauWSYGZK2ia3o7vd3akF07acHAFpOA==" saltValue="yVW9XmDwTqEnmpSGai0KYg==" spinCount="100000" sqref="B13:C13 E13:J13" name="Range1_4_1_1_1_2_2"/>
    <protectedRange algorithmName="SHA-512" hashValue="ON39YdpmFHfN9f47KpiRvqrKx0V9+erV1CNkpWzYhW/Qyc6aT8rEyCrvauWSYGZK2ia3o7vd3akF07acHAFpOA==" saltValue="yVW9XmDwTqEnmpSGai0KYg==" spinCount="100000" sqref="D13" name="Range1_1_4_1_1_1_3"/>
    <protectedRange algorithmName="SHA-512" hashValue="ON39YdpmFHfN9f47KpiRvqrKx0V9+erV1CNkpWzYhW/Qyc6aT8rEyCrvauWSYGZK2ia3o7vd3akF07acHAFpOA==" saltValue="yVW9XmDwTqEnmpSGai0KYg==" spinCount="100000" sqref="B14:C14 E14:J14" name="Range1_4_1_1_1_15"/>
    <protectedRange algorithmName="SHA-512" hashValue="ON39YdpmFHfN9f47KpiRvqrKx0V9+erV1CNkpWzYhW/Qyc6aT8rEyCrvauWSYGZK2ia3o7vd3akF07acHAFpOA==" saltValue="yVW9XmDwTqEnmpSGai0KYg==" spinCount="100000" sqref="D14" name="Range1_1_4_1_1_8"/>
    <protectedRange algorithmName="SHA-512" hashValue="ON39YdpmFHfN9f47KpiRvqrKx0V9+erV1CNkpWzYhW/Qyc6aT8rEyCrvauWSYGZK2ia3o7vd3akF07acHAFpOA==" saltValue="yVW9XmDwTqEnmpSGai0KYg==" spinCount="100000" sqref="B15:C15 E15:J15" name="Range1_4_1_1_1_17"/>
    <protectedRange algorithmName="SHA-512" hashValue="ON39YdpmFHfN9f47KpiRvqrKx0V9+erV1CNkpWzYhW/Qyc6aT8rEyCrvauWSYGZK2ia3o7vd3akF07acHAFpOA==" saltValue="yVW9XmDwTqEnmpSGai0KYg==" spinCount="100000" sqref="D15" name="Range1_1_4_1_1_12"/>
    <protectedRange algorithmName="SHA-512" hashValue="ON39YdpmFHfN9f47KpiRvqrKx0V9+erV1CNkpWzYhW/Qyc6aT8rEyCrvauWSYGZK2ia3o7vd3akF07acHAFpOA==" saltValue="yVW9XmDwTqEnmpSGai0KYg==" spinCount="100000" sqref="B16:C16 E16:J16" name="Range1_4_1_1_1_4_1"/>
    <protectedRange algorithmName="SHA-512" hashValue="ON39YdpmFHfN9f47KpiRvqrKx0V9+erV1CNkpWzYhW/Qyc6aT8rEyCrvauWSYGZK2ia3o7vd3akF07acHAFpOA==" saltValue="yVW9XmDwTqEnmpSGai0KYg==" spinCount="100000" sqref="D16" name="Range1_1_4_1_1_2_1"/>
    <protectedRange algorithmName="SHA-512" hashValue="ON39YdpmFHfN9f47KpiRvqrKx0V9+erV1CNkpWzYhW/Qyc6aT8rEyCrvauWSYGZK2ia3o7vd3akF07acHAFpOA==" saltValue="yVW9XmDwTqEnmpSGai0KYg==" spinCount="100000" sqref="B17:C17 E17:J17" name="Range1_4_1_1_1_3"/>
    <protectedRange algorithmName="SHA-512" hashValue="ON39YdpmFHfN9f47KpiRvqrKx0V9+erV1CNkpWzYhW/Qyc6aT8rEyCrvauWSYGZK2ia3o7vd3akF07acHAFpOA==" saltValue="yVW9XmDwTqEnmpSGai0KYg==" spinCount="100000" sqref="D17" name="Range1_1_4_1_1_4"/>
    <protectedRange algorithmName="SHA-512" hashValue="ON39YdpmFHfN9f47KpiRvqrKx0V9+erV1CNkpWzYhW/Qyc6aT8rEyCrvauWSYGZK2ia3o7vd3akF07acHAFpOA==" saltValue="yVW9XmDwTqEnmpSGai0KYg==" spinCount="100000" sqref="B19:C19 E19:J19" name="Range1_4_1_1_1_5"/>
    <protectedRange algorithmName="SHA-512" hashValue="ON39YdpmFHfN9f47KpiRvqrKx0V9+erV1CNkpWzYhW/Qyc6aT8rEyCrvauWSYGZK2ia3o7vd3akF07acHAFpOA==" saltValue="yVW9XmDwTqEnmpSGai0KYg==" spinCount="100000" sqref="D19" name="Range1_1_4_1_1_3_1"/>
  </protectedRanges>
  <conditionalFormatting sqref="E2">
    <cfRule type="top10" dxfId="95" priority="90" rank="1"/>
  </conditionalFormatting>
  <conditionalFormatting sqref="F2">
    <cfRule type="top10" dxfId="94" priority="89" rank="1"/>
  </conditionalFormatting>
  <conditionalFormatting sqref="G2">
    <cfRule type="top10" dxfId="93" priority="88" rank="1"/>
  </conditionalFormatting>
  <conditionalFormatting sqref="H2">
    <cfRule type="top10" dxfId="92" priority="87" rank="1"/>
  </conditionalFormatting>
  <conditionalFormatting sqref="I2">
    <cfRule type="top10" dxfId="91" priority="86" rank="1"/>
  </conditionalFormatting>
  <conditionalFormatting sqref="J2">
    <cfRule type="top10" dxfId="90" priority="85" rank="1"/>
  </conditionalFormatting>
  <conditionalFormatting sqref="E4">
    <cfRule type="top10" dxfId="89" priority="84" rank="1"/>
  </conditionalFormatting>
  <conditionalFormatting sqref="F4">
    <cfRule type="top10" dxfId="88" priority="83" rank="1"/>
  </conditionalFormatting>
  <conditionalFormatting sqref="G4">
    <cfRule type="top10" dxfId="87" priority="82" rank="1"/>
  </conditionalFormatting>
  <conditionalFormatting sqref="H4">
    <cfRule type="top10" dxfId="86" priority="81" rank="1"/>
  </conditionalFormatting>
  <conditionalFormatting sqref="I4">
    <cfRule type="top10" dxfId="85" priority="80" rank="1"/>
  </conditionalFormatting>
  <conditionalFormatting sqref="J4">
    <cfRule type="top10" dxfId="84" priority="79" rank="1"/>
  </conditionalFormatting>
  <conditionalFormatting sqref="E5">
    <cfRule type="top10" dxfId="83" priority="78" rank="1"/>
  </conditionalFormatting>
  <conditionalFormatting sqref="F5">
    <cfRule type="top10" dxfId="82" priority="77" rank="1"/>
  </conditionalFormatting>
  <conditionalFormatting sqref="G5">
    <cfRule type="top10" dxfId="81" priority="76" rank="1"/>
  </conditionalFormatting>
  <conditionalFormatting sqref="H5">
    <cfRule type="top10" dxfId="80" priority="75" rank="1"/>
  </conditionalFormatting>
  <conditionalFormatting sqref="I5">
    <cfRule type="top10" dxfId="79" priority="74" rank="1"/>
  </conditionalFormatting>
  <conditionalFormatting sqref="J5">
    <cfRule type="top10" dxfId="78" priority="73" rank="1"/>
  </conditionalFormatting>
  <conditionalFormatting sqref="E6">
    <cfRule type="top10" dxfId="77" priority="72" rank="1"/>
  </conditionalFormatting>
  <conditionalFormatting sqref="F6">
    <cfRule type="top10" dxfId="76" priority="71" rank="1"/>
  </conditionalFormatting>
  <conditionalFormatting sqref="G6">
    <cfRule type="top10" dxfId="75" priority="70" rank="1"/>
  </conditionalFormatting>
  <conditionalFormatting sqref="H6">
    <cfRule type="top10" dxfId="74" priority="69" rank="1"/>
  </conditionalFormatting>
  <conditionalFormatting sqref="I6">
    <cfRule type="top10" dxfId="73" priority="68" rank="1"/>
  </conditionalFormatting>
  <conditionalFormatting sqref="J6">
    <cfRule type="top10" dxfId="72" priority="67" rank="1"/>
  </conditionalFormatting>
  <conditionalFormatting sqref="E7">
    <cfRule type="top10" dxfId="71" priority="66" rank="1"/>
  </conditionalFormatting>
  <conditionalFormatting sqref="F7">
    <cfRule type="top10" dxfId="70" priority="65" rank="1"/>
  </conditionalFormatting>
  <conditionalFormatting sqref="G7">
    <cfRule type="top10" dxfId="69" priority="64" rank="1"/>
  </conditionalFormatting>
  <conditionalFormatting sqref="H7">
    <cfRule type="top10" dxfId="68" priority="63" rank="1"/>
  </conditionalFormatting>
  <conditionalFormatting sqref="I7">
    <cfRule type="top10" dxfId="67" priority="62" rank="1"/>
  </conditionalFormatting>
  <conditionalFormatting sqref="J7">
    <cfRule type="top10" dxfId="66" priority="61" rank="1"/>
  </conditionalFormatting>
  <conditionalFormatting sqref="E8">
    <cfRule type="top10" dxfId="65" priority="60" rank="1"/>
  </conditionalFormatting>
  <conditionalFormatting sqref="F8">
    <cfRule type="top10" dxfId="64" priority="59" rank="1"/>
  </conditionalFormatting>
  <conditionalFormatting sqref="G8">
    <cfRule type="top10" dxfId="63" priority="58" rank="1"/>
  </conditionalFormatting>
  <conditionalFormatting sqref="H8">
    <cfRule type="top10" dxfId="62" priority="57" rank="1"/>
  </conditionalFormatting>
  <conditionalFormatting sqref="I8">
    <cfRule type="top10" dxfId="61" priority="56" rank="1"/>
  </conditionalFormatting>
  <conditionalFormatting sqref="J8">
    <cfRule type="top10" dxfId="60" priority="55" rank="1"/>
  </conditionalFormatting>
  <conditionalFormatting sqref="E9">
    <cfRule type="top10" dxfId="59" priority="54" rank="1"/>
  </conditionalFormatting>
  <conditionalFormatting sqref="F9">
    <cfRule type="top10" dxfId="58" priority="53" rank="1"/>
  </conditionalFormatting>
  <conditionalFormatting sqref="G9">
    <cfRule type="top10" dxfId="57" priority="52" rank="1"/>
  </conditionalFormatting>
  <conditionalFormatting sqref="H9">
    <cfRule type="top10" dxfId="56" priority="51" rank="1"/>
  </conditionalFormatting>
  <conditionalFormatting sqref="I9">
    <cfRule type="top10" dxfId="55" priority="50" rank="1"/>
  </conditionalFormatting>
  <conditionalFormatting sqref="J9">
    <cfRule type="top10" dxfId="54" priority="49" rank="1"/>
  </conditionalFormatting>
  <conditionalFormatting sqref="E10:E11">
    <cfRule type="top10" dxfId="53" priority="48" rank="1"/>
  </conditionalFormatting>
  <conditionalFormatting sqref="F10:F11">
    <cfRule type="top10" dxfId="52" priority="47" rank="1"/>
  </conditionalFormatting>
  <conditionalFormatting sqref="G10:G11">
    <cfRule type="top10" dxfId="51" priority="46" rank="1"/>
  </conditionalFormatting>
  <conditionalFormatting sqref="H10:H11">
    <cfRule type="top10" dxfId="50" priority="45" rank="1"/>
  </conditionalFormatting>
  <conditionalFormatting sqref="I10:I11">
    <cfRule type="top10" dxfId="49" priority="44" rank="1"/>
  </conditionalFormatting>
  <conditionalFormatting sqref="J10:J11">
    <cfRule type="top10" dxfId="48" priority="43" rank="1"/>
  </conditionalFormatting>
  <conditionalFormatting sqref="E12">
    <cfRule type="top10" dxfId="47" priority="42" rank="1"/>
  </conditionalFormatting>
  <conditionalFormatting sqref="F12">
    <cfRule type="top10" dxfId="46" priority="41" rank="1"/>
  </conditionalFormatting>
  <conditionalFormatting sqref="G12">
    <cfRule type="top10" dxfId="45" priority="40" rank="1"/>
  </conditionalFormatting>
  <conditionalFormatting sqref="H12">
    <cfRule type="top10" dxfId="44" priority="39" rank="1"/>
  </conditionalFormatting>
  <conditionalFormatting sqref="I12">
    <cfRule type="top10" dxfId="43" priority="38" rank="1"/>
  </conditionalFormatting>
  <conditionalFormatting sqref="J12">
    <cfRule type="top10" dxfId="42" priority="37" rank="1"/>
  </conditionalFormatting>
  <conditionalFormatting sqref="E13">
    <cfRule type="top10" dxfId="41" priority="36" rank="1"/>
  </conditionalFormatting>
  <conditionalFormatting sqref="F13">
    <cfRule type="top10" dxfId="40" priority="35" rank="1"/>
  </conditionalFormatting>
  <conditionalFormatting sqref="G13">
    <cfRule type="top10" dxfId="39" priority="34" rank="1"/>
  </conditionalFormatting>
  <conditionalFormatting sqref="H13">
    <cfRule type="top10" dxfId="38" priority="33" rank="1"/>
  </conditionalFormatting>
  <conditionalFormatting sqref="I13">
    <cfRule type="top10" dxfId="37" priority="32" rank="1"/>
  </conditionalFormatting>
  <conditionalFormatting sqref="J13">
    <cfRule type="top10" dxfId="36" priority="31" rank="1"/>
  </conditionalFormatting>
  <conditionalFormatting sqref="E14">
    <cfRule type="top10" dxfId="35" priority="30" rank="1"/>
  </conditionalFormatting>
  <conditionalFormatting sqref="F14">
    <cfRule type="top10" dxfId="34" priority="29" rank="1"/>
  </conditionalFormatting>
  <conditionalFormatting sqref="G14">
    <cfRule type="top10" dxfId="33" priority="28" rank="1"/>
  </conditionalFormatting>
  <conditionalFormatting sqref="H14">
    <cfRule type="top10" dxfId="32" priority="27" rank="1"/>
  </conditionalFormatting>
  <conditionalFormatting sqref="I14">
    <cfRule type="top10" dxfId="31" priority="26" rank="1"/>
  </conditionalFormatting>
  <conditionalFormatting sqref="J14">
    <cfRule type="top10" dxfId="30" priority="25" rank="1"/>
  </conditionalFormatting>
  <conditionalFormatting sqref="E15">
    <cfRule type="top10" dxfId="29" priority="24" rank="1"/>
  </conditionalFormatting>
  <conditionalFormatting sqref="F15">
    <cfRule type="top10" dxfId="28" priority="23" rank="1"/>
  </conditionalFormatting>
  <conditionalFormatting sqref="G15">
    <cfRule type="top10" dxfId="27" priority="22" rank="1"/>
  </conditionalFormatting>
  <conditionalFormatting sqref="H15">
    <cfRule type="top10" dxfId="26" priority="21" rank="1"/>
  </conditionalFormatting>
  <conditionalFormatting sqref="I15">
    <cfRule type="top10" dxfId="25" priority="20" rank="1"/>
  </conditionalFormatting>
  <conditionalFormatting sqref="J15">
    <cfRule type="top10" dxfId="24" priority="19" rank="1"/>
  </conditionalFormatting>
  <conditionalFormatting sqref="E16">
    <cfRule type="top10" dxfId="23" priority="18" rank="1"/>
  </conditionalFormatting>
  <conditionalFormatting sqref="F16">
    <cfRule type="top10" dxfId="22" priority="17" rank="1"/>
  </conditionalFormatting>
  <conditionalFormatting sqref="G16">
    <cfRule type="top10" dxfId="21" priority="16" rank="1"/>
  </conditionalFormatting>
  <conditionalFormatting sqref="H16">
    <cfRule type="top10" dxfId="20" priority="15" rank="1"/>
  </conditionalFormatting>
  <conditionalFormatting sqref="I16">
    <cfRule type="top10" dxfId="19" priority="14" rank="1"/>
  </conditionalFormatting>
  <conditionalFormatting sqref="J16">
    <cfRule type="top10" dxfId="18" priority="13" rank="1"/>
  </conditionalFormatting>
  <conditionalFormatting sqref="E17">
    <cfRule type="top10" dxfId="17" priority="12" rank="1"/>
  </conditionalFormatting>
  <conditionalFormatting sqref="F17">
    <cfRule type="top10" dxfId="16" priority="11" rank="1"/>
  </conditionalFormatting>
  <conditionalFormatting sqref="G17">
    <cfRule type="top10" dxfId="15" priority="10" rank="1"/>
  </conditionalFormatting>
  <conditionalFormatting sqref="H17">
    <cfRule type="top10" dxfId="14" priority="9" rank="1"/>
  </conditionalFormatting>
  <conditionalFormatting sqref="I17">
    <cfRule type="top10" dxfId="13" priority="8" rank="1"/>
  </conditionalFormatting>
  <conditionalFormatting sqref="J17">
    <cfRule type="top10" dxfId="12" priority="7" rank="1"/>
  </conditionalFormatting>
  <conditionalFormatting sqref="E19">
    <cfRule type="top10" dxfId="11" priority="6" rank="1"/>
  </conditionalFormatting>
  <conditionalFormatting sqref="F19">
    <cfRule type="top10" dxfId="10" priority="5" rank="1"/>
  </conditionalFormatting>
  <conditionalFormatting sqref="G19">
    <cfRule type="top10" dxfId="9" priority="4" rank="1"/>
  </conditionalFormatting>
  <conditionalFormatting sqref="H19">
    <cfRule type="top10" dxfId="8" priority="3" rank="1"/>
  </conditionalFormatting>
  <conditionalFormatting sqref="I19">
    <cfRule type="top10" dxfId="7" priority="2" rank="1"/>
  </conditionalFormatting>
  <conditionalFormatting sqref="J19">
    <cfRule type="top10" dxfId="6" priority="1" rank="1"/>
  </conditionalFormatting>
  <hyperlinks>
    <hyperlink ref="Q1" location="'Georgia 2022'!A1" display="Back to Ranking" xr:uid="{715E94D3-955A-4DE1-B9C4-48B74C7403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1E21EA-3CC7-476C-97FC-EF2DCB1834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12FA-E8E0-49EF-AAC6-9D72060472CD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60</v>
      </c>
      <c r="C2" s="17">
        <v>44661</v>
      </c>
      <c r="D2" s="18" t="s">
        <v>39</v>
      </c>
      <c r="E2" s="19">
        <v>192</v>
      </c>
      <c r="F2" s="19">
        <v>193</v>
      </c>
      <c r="G2" s="19">
        <v>194</v>
      </c>
      <c r="H2" s="19">
        <v>191</v>
      </c>
      <c r="I2" s="19"/>
      <c r="J2" s="19"/>
      <c r="K2" s="23">
        <v>4</v>
      </c>
      <c r="L2" s="23">
        <v>770</v>
      </c>
      <c r="M2" s="24">
        <v>192.5</v>
      </c>
      <c r="N2" s="25">
        <v>3</v>
      </c>
      <c r="O2" s="26">
        <v>195.5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3</v>
      </c>
      <c r="O4" s="13">
        <f>SUM(M4+N4)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5" priority="6" rank="1"/>
  </conditionalFormatting>
  <conditionalFormatting sqref="F2">
    <cfRule type="top10" dxfId="4" priority="5" rank="1"/>
  </conditionalFormatting>
  <conditionalFormatting sqref="G2">
    <cfRule type="top10" dxfId="3" priority="4" rank="1"/>
  </conditionalFormatting>
  <conditionalFormatting sqref="H2">
    <cfRule type="top10" dxfId="2" priority="3" rank="1"/>
  </conditionalFormatting>
  <conditionalFormatting sqref="I2">
    <cfRule type="top10" dxfId="1" priority="2" rank="1"/>
  </conditionalFormatting>
  <conditionalFormatting sqref="J2">
    <cfRule type="top10" dxfId="0" priority="1" rank="1"/>
  </conditionalFormatting>
  <hyperlinks>
    <hyperlink ref="Q1" location="'Georgia 2022'!A1" display="Back to Ranking" xr:uid="{8B028059-8A0B-4A48-823A-6084A06DF4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49B668-D0BF-4DAD-A648-3FD069CBF1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dimension ref="A1:Q31"/>
  <sheetViews>
    <sheetView topLeftCell="A18" workbookViewId="0">
      <selection activeCell="A29" sqref="A29:O2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44</v>
      </c>
      <c r="B2" s="16" t="s">
        <v>43</v>
      </c>
      <c r="C2" s="17">
        <v>44611</v>
      </c>
      <c r="D2" s="18" t="s">
        <v>38</v>
      </c>
      <c r="E2" s="19">
        <v>178</v>
      </c>
      <c r="F2" s="19">
        <v>183</v>
      </c>
      <c r="G2" s="19">
        <v>185</v>
      </c>
      <c r="H2" s="19">
        <v>186</v>
      </c>
      <c r="I2" s="19"/>
      <c r="J2" s="19"/>
      <c r="K2" s="23">
        <v>4</v>
      </c>
      <c r="L2" s="23">
        <v>732</v>
      </c>
      <c r="M2" s="24">
        <v>183</v>
      </c>
      <c r="N2" s="25">
        <v>3</v>
      </c>
      <c r="O2" s="26">
        <v>186</v>
      </c>
    </row>
    <row r="3" spans="1:17" x14ac:dyDescent="0.3">
      <c r="A3" s="15" t="s">
        <v>56</v>
      </c>
      <c r="B3" s="16" t="s">
        <v>43</v>
      </c>
      <c r="C3" s="17">
        <v>44640</v>
      </c>
      <c r="D3" s="18" t="s">
        <v>39</v>
      </c>
      <c r="E3" s="19">
        <v>180</v>
      </c>
      <c r="F3" s="19">
        <v>188</v>
      </c>
      <c r="G3" s="19">
        <v>184</v>
      </c>
      <c r="H3" s="19">
        <v>188</v>
      </c>
      <c r="I3" s="19"/>
      <c r="J3" s="19"/>
      <c r="K3" s="23">
        <v>4</v>
      </c>
      <c r="L3" s="23">
        <v>740</v>
      </c>
      <c r="M3" s="24">
        <v>185</v>
      </c>
      <c r="N3" s="25">
        <v>4</v>
      </c>
      <c r="O3" s="26">
        <v>189</v>
      </c>
    </row>
    <row r="4" spans="1:17" x14ac:dyDescent="0.3">
      <c r="A4" s="15" t="s">
        <v>56</v>
      </c>
      <c r="B4" s="16" t="s">
        <v>43</v>
      </c>
      <c r="C4" s="17">
        <v>44661</v>
      </c>
      <c r="D4" s="18" t="s">
        <v>39</v>
      </c>
      <c r="E4" s="19">
        <v>190</v>
      </c>
      <c r="F4" s="19">
        <v>190.001</v>
      </c>
      <c r="G4" s="19">
        <v>185</v>
      </c>
      <c r="H4" s="19">
        <v>187</v>
      </c>
      <c r="I4" s="19"/>
      <c r="J4" s="19"/>
      <c r="K4" s="23">
        <v>4</v>
      </c>
      <c r="L4" s="23">
        <v>752.00099999999998</v>
      </c>
      <c r="M4" s="24">
        <v>188.00024999999999</v>
      </c>
      <c r="N4" s="25">
        <v>5</v>
      </c>
      <c r="O4" s="26">
        <v>193.00024999999999</v>
      </c>
    </row>
    <row r="5" spans="1:17" x14ac:dyDescent="0.3">
      <c r="A5" s="15" t="s">
        <v>56</v>
      </c>
      <c r="B5" s="16" t="s">
        <v>43</v>
      </c>
      <c r="C5" s="17">
        <v>44696</v>
      </c>
      <c r="D5" s="18" t="s">
        <v>39</v>
      </c>
      <c r="E5" s="19">
        <v>191</v>
      </c>
      <c r="F5" s="19">
        <v>192.001</v>
      </c>
      <c r="G5" s="19">
        <v>188</v>
      </c>
      <c r="H5" s="19">
        <v>191</v>
      </c>
      <c r="I5" s="19">
        <v>197</v>
      </c>
      <c r="J5" s="19">
        <v>188</v>
      </c>
      <c r="K5" s="23">
        <v>6</v>
      </c>
      <c r="L5" s="23">
        <v>1147.001</v>
      </c>
      <c r="M5" s="24">
        <v>191.16683333333333</v>
      </c>
      <c r="N5" s="25">
        <v>16</v>
      </c>
      <c r="O5" s="26">
        <v>207.16683333333333</v>
      </c>
    </row>
    <row r="6" spans="1:17" x14ac:dyDescent="0.3">
      <c r="A6" s="15" t="s">
        <v>56</v>
      </c>
      <c r="B6" s="16" t="s">
        <v>43</v>
      </c>
      <c r="C6" s="17">
        <v>44730</v>
      </c>
      <c r="D6" s="18" t="s">
        <v>38</v>
      </c>
      <c r="E6" s="19">
        <v>192</v>
      </c>
      <c r="F6" s="19">
        <v>193</v>
      </c>
      <c r="G6" s="19">
        <v>194</v>
      </c>
      <c r="H6" s="19">
        <v>188</v>
      </c>
      <c r="I6" s="19">
        <v>190</v>
      </c>
      <c r="J6" s="19">
        <v>186</v>
      </c>
      <c r="K6" s="23">
        <v>6</v>
      </c>
      <c r="L6" s="23">
        <v>1143</v>
      </c>
      <c r="M6" s="24">
        <v>190.5</v>
      </c>
      <c r="N6" s="25">
        <v>12</v>
      </c>
      <c r="O6" s="26">
        <v>202.5</v>
      </c>
    </row>
    <row r="7" spans="1:17" x14ac:dyDescent="0.3">
      <c r="A7" s="15" t="s">
        <v>56</v>
      </c>
      <c r="B7" s="16" t="s">
        <v>43</v>
      </c>
      <c r="C7" s="17">
        <v>44758</v>
      </c>
      <c r="D7" s="18" t="s">
        <v>38</v>
      </c>
      <c r="E7" s="19">
        <v>193</v>
      </c>
      <c r="F7" s="19">
        <v>193</v>
      </c>
      <c r="G7" s="19">
        <v>189</v>
      </c>
      <c r="H7" s="19">
        <v>194</v>
      </c>
      <c r="I7" s="19">
        <v>192</v>
      </c>
      <c r="J7" s="19">
        <v>189</v>
      </c>
      <c r="K7" s="23">
        <v>6</v>
      </c>
      <c r="L7" s="23">
        <v>1150</v>
      </c>
      <c r="M7" s="24">
        <v>191.66666666666666</v>
      </c>
      <c r="N7" s="25">
        <v>4</v>
      </c>
      <c r="O7" s="26">
        <v>195.66666666666666</v>
      </c>
    </row>
    <row r="8" spans="1:17" x14ac:dyDescent="0.3">
      <c r="A8" s="15" t="s">
        <v>56</v>
      </c>
      <c r="B8" s="62" t="s">
        <v>43</v>
      </c>
      <c r="C8" s="17">
        <v>44793</v>
      </c>
      <c r="D8" s="18" t="s">
        <v>38</v>
      </c>
      <c r="E8" s="19">
        <v>194</v>
      </c>
      <c r="F8" s="19">
        <v>182</v>
      </c>
      <c r="G8" s="19">
        <v>192</v>
      </c>
      <c r="H8" s="19">
        <v>191</v>
      </c>
      <c r="I8" s="19"/>
      <c r="J8" s="19"/>
      <c r="K8" s="23">
        <v>4</v>
      </c>
      <c r="L8" s="23">
        <v>759</v>
      </c>
      <c r="M8" s="24">
        <v>189.75</v>
      </c>
      <c r="N8" s="25">
        <v>2</v>
      </c>
      <c r="O8" s="26">
        <v>191.75</v>
      </c>
    </row>
    <row r="10" spans="1:17" x14ac:dyDescent="0.3">
      <c r="K10" s="8">
        <f>SUM(K2:K9)</f>
        <v>34</v>
      </c>
      <c r="L10" s="8">
        <f>SUM(L2:L9)</f>
        <v>6423.0020000000004</v>
      </c>
      <c r="M10" s="7">
        <f>SUM(L10/K10)</f>
        <v>188.91182352941178</v>
      </c>
      <c r="N10" s="8">
        <f>SUM(N2:N9)</f>
        <v>46</v>
      </c>
      <c r="O10" s="13">
        <f>SUM(M10+N10)</f>
        <v>234.91182352941178</v>
      </c>
    </row>
    <row r="18" spans="1:15" ht="28.8" x14ac:dyDescent="0.3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3">
      <c r="A19" s="15" t="s">
        <v>50</v>
      </c>
      <c r="B19" s="16" t="s">
        <v>43</v>
      </c>
      <c r="C19" s="17">
        <v>44611</v>
      </c>
      <c r="D19" s="18" t="s">
        <v>38</v>
      </c>
      <c r="E19" s="19">
        <v>177</v>
      </c>
      <c r="F19" s="19">
        <v>169</v>
      </c>
      <c r="G19" s="19">
        <v>165</v>
      </c>
      <c r="H19" s="19">
        <v>175</v>
      </c>
      <c r="I19" s="19"/>
      <c r="J19" s="19"/>
      <c r="K19" s="23">
        <v>4</v>
      </c>
      <c r="L19" s="23">
        <v>686</v>
      </c>
      <c r="M19" s="24">
        <v>171.5</v>
      </c>
      <c r="N19" s="25">
        <v>5</v>
      </c>
      <c r="O19" s="26">
        <v>176.5</v>
      </c>
    </row>
    <row r="20" spans="1:15" x14ac:dyDescent="0.3">
      <c r="A20" s="15" t="s">
        <v>58</v>
      </c>
      <c r="B20" s="16" t="s">
        <v>43</v>
      </c>
      <c r="C20" s="17">
        <v>44640</v>
      </c>
      <c r="D20" s="18" t="s">
        <v>39</v>
      </c>
      <c r="E20" s="19">
        <v>172</v>
      </c>
      <c r="F20" s="19">
        <v>175</v>
      </c>
      <c r="G20" s="19">
        <v>185</v>
      </c>
      <c r="H20" s="19">
        <v>180</v>
      </c>
      <c r="I20" s="19"/>
      <c r="J20" s="19"/>
      <c r="K20" s="23">
        <v>4</v>
      </c>
      <c r="L20" s="23">
        <v>712</v>
      </c>
      <c r="M20" s="24">
        <v>178</v>
      </c>
      <c r="N20" s="25">
        <v>9</v>
      </c>
      <c r="O20" s="26">
        <v>187</v>
      </c>
    </row>
    <row r="21" spans="1:15" x14ac:dyDescent="0.3">
      <c r="A21" s="15" t="s">
        <v>58</v>
      </c>
      <c r="B21" s="16" t="s">
        <v>43</v>
      </c>
      <c r="C21" s="17">
        <v>44661</v>
      </c>
      <c r="D21" s="18" t="s">
        <v>39</v>
      </c>
      <c r="E21" s="19">
        <v>181</v>
      </c>
      <c r="F21" s="19">
        <v>174</v>
      </c>
      <c r="G21" s="19">
        <v>180</v>
      </c>
      <c r="H21" s="19">
        <v>186</v>
      </c>
      <c r="I21" s="19"/>
      <c r="J21" s="19"/>
      <c r="K21" s="23">
        <v>4</v>
      </c>
      <c r="L21" s="23">
        <v>721</v>
      </c>
      <c r="M21" s="24">
        <v>180.25</v>
      </c>
      <c r="N21" s="25">
        <v>11</v>
      </c>
      <c r="O21" s="26">
        <v>191.25</v>
      </c>
    </row>
    <row r="22" spans="1:15" x14ac:dyDescent="0.3">
      <c r="A22" s="15" t="s">
        <v>58</v>
      </c>
      <c r="B22" s="16" t="s">
        <v>43</v>
      </c>
      <c r="C22" s="17">
        <v>44696</v>
      </c>
      <c r="D22" s="18" t="s">
        <v>39</v>
      </c>
      <c r="E22" s="19">
        <v>178</v>
      </c>
      <c r="F22" s="19">
        <v>179</v>
      </c>
      <c r="G22" s="19">
        <v>178</v>
      </c>
      <c r="H22" s="19">
        <v>179</v>
      </c>
      <c r="I22" s="19">
        <v>185</v>
      </c>
      <c r="J22" s="19">
        <v>183</v>
      </c>
      <c r="K22" s="23">
        <v>6</v>
      </c>
      <c r="L22" s="23">
        <v>1082</v>
      </c>
      <c r="M22" s="24">
        <v>180.33333333333334</v>
      </c>
      <c r="N22" s="25">
        <v>22</v>
      </c>
      <c r="O22" s="26">
        <v>202.33333333333334</v>
      </c>
    </row>
    <row r="23" spans="1:15" x14ac:dyDescent="0.3">
      <c r="A23" s="15" t="s">
        <v>58</v>
      </c>
      <c r="B23" s="16" t="s">
        <v>43</v>
      </c>
      <c r="C23" s="17">
        <v>44730</v>
      </c>
      <c r="D23" s="18" t="s">
        <v>38</v>
      </c>
      <c r="E23" s="19">
        <v>176</v>
      </c>
      <c r="F23" s="19">
        <v>187</v>
      </c>
      <c r="G23" s="19">
        <v>180</v>
      </c>
      <c r="H23" s="19">
        <v>178</v>
      </c>
      <c r="I23" s="19">
        <v>178</v>
      </c>
      <c r="J23" s="19">
        <v>184</v>
      </c>
      <c r="K23" s="23">
        <v>6</v>
      </c>
      <c r="L23" s="23">
        <v>1083</v>
      </c>
      <c r="M23" s="24">
        <v>180.5</v>
      </c>
      <c r="N23" s="25">
        <v>30</v>
      </c>
      <c r="O23" s="26">
        <v>210.5</v>
      </c>
    </row>
    <row r="24" spans="1:15" x14ac:dyDescent="0.3">
      <c r="A24" s="15" t="s">
        <v>58</v>
      </c>
      <c r="B24" s="16" t="s">
        <v>43</v>
      </c>
      <c r="C24" s="17">
        <v>44758</v>
      </c>
      <c r="D24" s="18" t="s">
        <v>38</v>
      </c>
      <c r="E24" s="19">
        <v>181</v>
      </c>
      <c r="F24" s="19">
        <v>182</v>
      </c>
      <c r="G24" s="19">
        <v>182</v>
      </c>
      <c r="H24" s="19">
        <v>181</v>
      </c>
      <c r="I24" s="19">
        <v>176</v>
      </c>
      <c r="J24" s="19">
        <v>181</v>
      </c>
      <c r="K24" s="23">
        <v>6</v>
      </c>
      <c r="L24" s="23">
        <v>1083</v>
      </c>
      <c r="M24" s="24">
        <v>180.5</v>
      </c>
      <c r="N24" s="25">
        <v>6</v>
      </c>
      <c r="O24" s="26">
        <v>186.5</v>
      </c>
    </row>
    <row r="25" spans="1:15" x14ac:dyDescent="0.3">
      <c r="A25" s="15" t="s">
        <v>58</v>
      </c>
      <c r="B25" s="62" t="s">
        <v>43</v>
      </c>
      <c r="C25" s="17">
        <v>44793</v>
      </c>
      <c r="D25" s="18" t="s">
        <v>38</v>
      </c>
      <c r="E25" s="19">
        <v>183</v>
      </c>
      <c r="F25" s="19">
        <v>189</v>
      </c>
      <c r="G25" s="19">
        <v>187</v>
      </c>
      <c r="H25" s="19">
        <v>183</v>
      </c>
      <c r="I25" s="19"/>
      <c r="J25" s="19"/>
      <c r="K25" s="23">
        <v>4</v>
      </c>
      <c r="L25" s="23">
        <v>742</v>
      </c>
      <c r="M25" s="24">
        <v>185.5</v>
      </c>
      <c r="N25" s="25">
        <v>11</v>
      </c>
      <c r="O25" s="26">
        <v>196.5</v>
      </c>
    </row>
    <row r="26" spans="1:15" x14ac:dyDescent="0.3">
      <c r="A26" s="15" t="s">
        <v>77</v>
      </c>
      <c r="B26" s="16" t="s">
        <v>43</v>
      </c>
      <c r="C26" s="17">
        <v>44803</v>
      </c>
      <c r="D26" s="18" t="s">
        <v>39</v>
      </c>
      <c r="E26" s="19">
        <v>184</v>
      </c>
      <c r="F26" s="19">
        <v>180</v>
      </c>
      <c r="G26" s="19">
        <v>181</v>
      </c>
      <c r="H26" s="19"/>
      <c r="I26" s="19"/>
      <c r="J26" s="19"/>
      <c r="K26" s="23">
        <v>3</v>
      </c>
      <c r="L26" s="23">
        <v>545</v>
      </c>
      <c r="M26" s="24">
        <v>181.66666666666666</v>
      </c>
      <c r="N26" s="25">
        <v>5</v>
      </c>
      <c r="O26" s="26">
        <v>186.66666666666666</v>
      </c>
    </row>
    <row r="27" spans="1:15" x14ac:dyDescent="0.3">
      <c r="A27" s="15" t="s">
        <v>49</v>
      </c>
      <c r="B27" s="16" t="s">
        <v>43</v>
      </c>
      <c r="C27" s="17">
        <v>44822</v>
      </c>
      <c r="D27" s="18" t="s">
        <v>39</v>
      </c>
      <c r="E27" s="19">
        <v>177</v>
      </c>
      <c r="F27" s="19">
        <v>184</v>
      </c>
      <c r="G27" s="19">
        <v>180</v>
      </c>
      <c r="H27" s="19">
        <v>180</v>
      </c>
      <c r="I27" s="19"/>
      <c r="J27" s="19"/>
      <c r="K27" s="23">
        <v>4</v>
      </c>
      <c r="L27" s="23">
        <v>721</v>
      </c>
      <c r="M27" s="24">
        <v>180.25</v>
      </c>
      <c r="N27" s="25">
        <v>7</v>
      </c>
      <c r="O27" s="26">
        <v>187.25</v>
      </c>
    </row>
    <row r="28" spans="1:15" x14ac:dyDescent="0.3">
      <c r="A28" s="15" t="s">
        <v>58</v>
      </c>
      <c r="B28" s="16" t="s">
        <v>43</v>
      </c>
      <c r="C28" s="17">
        <v>44849</v>
      </c>
      <c r="D28" s="18" t="s">
        <v>38</v>
      </c>
      <c r="E28" s="19">
        <v>185</v>
      </c>
      <c r="F28" s="19">
        <v>175</v>
      </c>
      <c r="G28" s="19">
        <v>177</v>
      </c>
      <c r="H28" s="19">
        <v>176</v>
      </c>
      <c r="I28" s="19"/>
      <c r="J28" s="19"/>
      <c r="K28" s="23">
        <v>4</v>
      </c>
      <c r="L28" s="23">
        <v>713</v>
      </c>
      <c r="M28" s="24">
        <v>178.25</v>
      </c>
      <c r="N28" s="25">
        <v>9</v>
      </c>
      <c r="O28" s="26">
        <v>187.25</v>
      </c>
    </row>
    <row r="29" spans="1:15" x14ac:dyDescent="0.3">
      <c r="A29" s="15" t="s">
        <v>58</v>
      </c>
      <c r="B29" s="16" t="s">
        <v>43</v>
      </c>
      <c r="C29" s="17">
        <v>44884</v>
      </c>
      <c r="D29" s="18" t="s">
        <v>38</v>
      </c>
      <c r="E29" s="19">
        <v>178</v>
      </c>
      <c r="F29" s="19">
        <v>172</v>
      </c>
      <c r="G29" s="19">
        <v>173</v>
      </c>
      <c r="H29" s="19">
        <v>171.001</v>
      </c>
      <c r="I29" s="19"/>
      <c r="J29" s="19"/>
      <c r="K29" s="23">
        <v>4</v>
      </c>
      <c r="L29" s="23">
        <v>694.00099999999998</v>
      </c>
      <c r="M29" s="24">
        <v>173.50024999999999</v>
      </c>
      <c r="N29" s="25">
        <v>6</v>
      </c>
      <c r="O29" s="26">
        <v>179.50024999999999</v>
      </c>
    </row>
    <row r="31" spans="1:15" x14ac:dyDescent="0.3">
      <c r="K31" s="8">
        <f>SUM(K19:K30)</f>
        <v>49</v>
      </c>
      <c r="L31" s="8">
        <f>SUM(L19:L30)</f>
        <v>8782.0010000000002</v>
      </c>
      <c r="M31" s="7">
        <f>SUM(L31/K31)</f>
        <v>179.22451020408164</v>
      </c>
      <c r="N31" s="8">
        <f>SUM(N19:N30)</f>
        <v>121</v>
      </c>
      <c r="O31" s="13">
        <f>SUM(M31+N31)</f>
        <v>300.22451020408164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19:C19 E19:J19" name="Range1_6_1_1"/>
    <protectedRange algorithmName="SHA-512" hashValue="ON39YdpmFHfN9f47KpiRvqrKx0V9+erV1CNkpWzYhW/Qyc6aT8rEyCrvauWSYGZK2ia3o7vd3akF07acHAFpOA==" saltValue="yVW9XmDwTqEnmpSGai0KYg==" spinCount="100000" sqref="D19" name="Range1_1_6_1_1"/>
    <protectedRange algorithmName="SHA-512" hashValue="ON39YdpmFHfN9f47KpiRvqrKx0V9+erV1CNkpWzYhW/Qyc6aT8rEyCrvauWSYGZK2ia3o7vd3akF07acHAFpOA==" saltValue="yVW9XmDwTqEnmpSGai0KYg==" spinCount="100000" sqref="B3:C3 E3:J3" name="Range1_2_1_1_2"/>
    <protectedRange algorithmName="SHA-512" hashValue="ON39YdpmFHfN9f47KpiRvqrKx0V9+erV1CNkpWzYhW/Qyc6aT8rEyCrvauWSYGZK2ia3o7vd3akF07acHAFpOA==" saltValue="yVW9XmDwTqEnmpSGai0KYg==" spinCount="100000" sqref="D3" name="Range1_1_3_1_1_2"/>
    <protectedRange algorithmName="SHA-512" hashValue="ON39YdpmFHfN9f47KpiRvqrKx0V9+erV1CNkpWzYhW/Qyc6aT8rEyCrvauWSYGZK2ia3o7vd3akF07acHAFpOA==" saltValue="yVW9XmDwTqEnmpSGai0KYg==" spinCount="100000" sqref="B20:C20 E20:J20" name="Range1_6_1_1_2"/>
    <protectedRange algorithmName="SHA-512" hashValue="ON39YdpmFHfN9f47KpiRvqrKx0V9+erV1CNkpWzYhW/Qyc6aT8rEyCrvauWSYGZK2ia3o7vd3akF07acHAFpOA==" saltValue="yVW9XmDwTqEnmpSGai0KYg==" spinCount="100000" sqref="D20" name="Range1_1_6_1_1_2"/>
    <protectedRange algorithmName="SHA-512" hashValue="ON39YdpmFHfN9f47KpiRvqrKx0V9+erV1CNkpWzYhW/Qyc6aT8rEyCrvauWSYGZK2ia3o7vd3akF07acHAFpOA==" saltValue="yVW9XmDwTqEnmpSGai0KYg==" spinCount="100000" sqref="B4:C4 E4:J4" name="Range1_2_1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B21:C21 E21:J21" name="Range1_6_1_1_1"/>
    <protectedRange algorithmName="SHA-512" hashValue="ON39YdpmFHfN9f47KpiRvqrKx0V9+erV1CNkpWzYhW/Qyc6aT8rEyCrvauWSYGZK2ia3o7vd3akF07acHAFpOA==" saltValue="yVW9XmDwTqEnmpSGai0KYg==" spinCount="100000" sqref="D21" name="Range1_1_6_1_1_1"/>
    <protectedRange algorithmName="SHA-512" hashValue="ON39YdpmFHfN9f47KpiRvqrKx0V9+erV1CNkpWzYhW/Qyc6aT8rEyCrvauWSYGZK2ia3o7vd3akF07acHAFpOA==" saltValue="yVW9XmDwTqEnmpSGai0KYg==" spinCount="100000" sqref="B5:C5 E5:J5" name="Range1_2_1_1_7"/>
    <protectedRange algorithmName="SHA-512" hashValue="ON39YdpmFHfN9f47KpiRvqrKx0V9+erV1CNkpWzYhW/Qyc6aT8rEyCrvauWSYGZK2ia3o7vd3akF07acHAFpOA==" saltValue="yVW9XmDwTqEnmpSGai0KYg==" spinCount="100000" sqref="D5" name="Range1_1_3_1_1_7"/>
    <protectedRange algorithmName="SHA-512" hashValue="ON39YdpmFHfN9f47KpiRvqrKx0V9+erV1CNkpWzYhW/Qyc6aT8rEyCrvauWSYGZK2ia3o7vd3akF07acHAFpOA==" saltValue="yVW9XmDwTqEnmpSGai0KYg==" spinCount="100000" sqref="B22:C22 E22:J22" name="Range1_6_1_1_6"/>
    <protectedRange algorithmName="SHA-512" hashValue="ON39YdpmFHfN9f47KpiRvqrKx0V9+erV1CNkpWzYhW/Qyc6aT8rEyCrvauWSYGZK2ia3o7vd3akF07acHAFpOA==" saltValue="yVW9XmDwTqEnmpSGai0KYg==" spinCount="100000" sqref="D22" name="Range1_1_6_1_1_6"/>
    <protectedRange algorithmName="SHA-512" hashValue="ON39YdpmFHfN9f47KpiRvqrKx0V9+erV1CNkpWzYhW/Qyc6aT8rEyCrvauWSYGZK2ia3o7vd3akF07acHAFpOA==" saltValue="yVW9XmDwTqEnmpSGai0KYg==" spinCount="100000" sqref="B6:C6 E6:J6" name="Range1_4_1_1_1"/>
    <protectedRange algorithmName="SHA-512" hashValue="ON39YdpmFHfN9f47KpiRvqrKx0V9+erV1CNkpWzYhW/Qyc6aT8rEyCrvauWSYGZK2ia3o7vd3akF07acHAFpOA==" saltValue="yVW9XmDwTqEnmpSGai0KYg==" spinCount="100000" sqref="D6" name="Range1_1_4_1_1_2"/>
    <protectedRange algorithmName="SHA-512" hashValue="ON39YdpmFHfN9f47KpiRvqrKx0V9+erV1CNkpWzYhW/Qyc6aT8rEyCrvauWSYGZK2ia3o7vd3akF07acHAFpOA==" saltValue="yVW9XmDwTqEnmpSGai0KYg==" spinCount="100000" sqref="B7:C7 E7:J7" name="Range1_2_1_1_1_2"/>
    <protectedRange algorithmName="SHA-512" hashValue="ON39YdpmFHfN9f47KpiRvqrKx0V9+erV1CNkpWzYhW/Qyc6aT8rEyCrvauWSYGZK2ia3o7vd3akF07acHAFpOA==" saltValue="yVW9XmDwTqEnmpSGai0KYg==" spinCount="100000" sqref="D7" name="Range1_1_3_1_1_1_2"/>
    <protectedRange algorithmName="SHA-512" hashValue="ON39YdpmFHfN9f47KpiRvqrKx0V9+erV1CNkpWzYhW/Qyc6aT8rEyCrvauWSYGZK2ia3o7vd3akF07acHAFpOA==" saltValue="yVW9XmDwTqEnmpSGai0KYg==" spinCount="100000" sqref="B24:C24 E24:J24" name="Range1_6_1_1_3"/>
    <protectedRange algorithmName="SHA-512" hashValue="ON39YdpmFHfN9f47KpiRvqrKx0V9+erV1CNkpWzYhW/Qyc6aT8rEyCrvauWSYGZK2ia3o7vd3akF07acHAFpOA==" saltValue="yVW9XmDwTqEnmpSGai0KYg==" spinCount="100000" sqref="D24" name="Range1_1_6_1_1_7"/>
    <protectedRange algorithmName="SHA-512" hashValue="ON39YdpmFHfN9f47KpiRvqrKx0V9+erV1CNkpWzYhW/Qyc6aT8rEyCrvauWSYGZK2ia3o7vd3akF07acHAFpOA==" saltValue="yVW9XmDwTqEnmpSGai0KYg==" spinCount="100000" sqref="B8:C8 E8:J8" name="Range1_2_1_1_3"/>
    <protectedRange algorithmName="SHA-512" hashValue="ON39YdpmFHfN9f47KpiRvqrKx0V9+erV1CNkpWzYhW/Qyc6aT8rEyCrvauWSYGZK2ia3o7vd3akF07acHAFpOA==" saltValue="yVW9XmDwTqEnmpSGai0KYg==" spinCount="100000" sqref="D8" name="Range1_1_3_1_1_3"/>
    <protectedRange algorithmName="SHA-512" hashValue="ON39YdpmFHfN9f47KpiRvqrKx0V9+erV1CNkpWzYhW/Qyc6aT8rEyCrvauWSYGZK2ia3o7vd3akF07acHAFpOA==" saltValue="yVW9XmDwTqEnmpSGai0KYg==" spinCount="100000" sqref="B25:C25 E25:J25" name="Range1_6_1_1_4"/>
    <protectedRange algorithmName="SHA-512" hashValue="ON39YdpmFHfN9f47KpiRvqrKx0V9+erV1CNkpWzYhW/Qyc6aT8rEyCrvauWSYGZK2ia3o7vd3akF07acHAFpOA==" saltValue="yVW9XmDwTqEnmpSGai0KYg==" spinCount="100000" sqref="D25" name="Range1_1_6_1_1_3"/>
    <protectedRange algorithmName="SHA-512" hashValue="ON39YdpmFHfN9f47KpiRvqrKx0V9+erV1CNkpWzYhW/Qyc6aT8rEyCrvauWSYGZK2ia3o7vd3akF07acHAFpOA==" saltValue="yVW9XmDwTqEnmpSGai0KYg==" spinCount="100000" sqref="B26:C26 E26:J26" name="Range1_6_1_1_8"/>
    <protectedRange algorithmName="SHA-512" hashValue="ON39YdpmFHfN9f47KpiRvqrKx0V9+erV1CNkpWzYhW/Qyc6aT8rEyCrvauWSYGZK2ia3o7vd3akF07acHAFpOA==" saltValue="yVW9XmDwTqEnmpSGai0KYg==" spinCount="100000" sqref="D26" name="Range1_1_6_1_1_9"/>
    <protectedRange algorithmName="SHA-512" hashValue="ON39YdpmFHfN9f47KpiRvqrKx0V9+erV1CNkpWzYhW/Qyc6aT8rEyCrvauWSYGZK2ia3o7vd3akF07acHAFpOA==" saltValue="yVW9XmDwTqEnmpSGai0KYg==" spinCount="100000" sqref="B27:C27 E27:J27" name="Range1_6_1_1_1_2"/>
    <protectedRange algorithmName="SHA-512" hashValue="ON39YdpmFHfN9f47KpiRvqrKx0V9+erV1CNkpWzYhW/Qyc6aT8rEyCrvauWSYGZK2ia3o7vd3akF07acHAFpOA==" saltValue="yVW9XmDwTqEnmpSGai0KYg==" spinCount="100000" sqref="D27" name="Range1_1_6_1_1_1_2"/>
    <protectedRange algorithmName="SHA-512" hashValue="ON39YdpmFHfN9f47KpiRvqrKx0V9+erV1CNkpWzYhW/Qyc6aT8rEyCrvauWSYGZK2ia3o7vd3akF07acHAFpOA==" saltValue="yVW9XmDwTqEnmpSGai0KYg==" spinCount="100000" sqref="B29:C29 E29:J29" name="Range1_6_1_1_3_1"/>
    <protectedRange algorithmName="SHA-512" hashValue="ON39YdpmFHfN9f47KpiRvqrKx0V9+erV1CNkpWzYhW/Qyc6aT8rEyCrvauWSYGZK2ia3o7vd3akF07acHAFpOA==" saltValue="yVW9XmDwTqEnmpSGai0KYg==" spinCount="100000" sqref="D29" name="Range1_1_6_1_1_11"/>
  </protectedRanges>
  <conditionalFormatting sqref="E2">
    <cfRule type="top10" dxfId="1289" priority="108" rank="1"/>
  </conditionalFormatting>
  <conditionalFormatting sqref="F2">
    <cfRule type="top10" dxfId="1288" priority="107" rank="1"/>
  </conditionalFormatting>
  <conditionalFormatting sqref="G2">
    <cfRule type="top10" dxfId="1287" priority="106" rank="1"/>
  </conditionalFormatting>
  <conditionalFormatting sqref="H2">
    <cfRule type="top10" dxfId="1286" priority="105" rank="1"/>
  </conditionalFormatting>
  <conditionalFormatting sqref="I2">
    <cfRule type="top10" dxfId="1285" priority="104" rank="1"/>
  </conditionalFormatting>
  <conditionalFormatting sqref="J2">
    <cfRule type="top10" dxfId="1284" priority="103" rank="1"/>
  </conditionalFormatting>
  <conditionalFormatting sqref="E19">
    <cfRule type="top10" dxfId="1283" priority="96" rank="1"/>
  </conditionalFormatting>
  <conditionalFormatting sqref="F19">
    <cfRule type="top10" dxfId="1282" priority="95" rank="1"/>
  </conditionalFormatting>
  <conditionalFormatting sqref="G19">
    <cfRule type="top10" dxfId="1281" priority="94" rank="1"/>
  </conditionalFormatting>
  <conditionalFormatting sqref="H19">
    <cfRule type="top10" dxfId="1280" priority="93" rank="1"/>
  </conditionalFormatting>
  <conditionalFormatting sqref="I19">
    <cfRule type="top10" dxfId="1279" priority="92" rank="1"/>
  </conditionalFormatting>
  <conditionalFormatting sqref="J19">
    <cfRule type="top10" dxfId="1278" priority="91" rank="1"/>
  </conditionalFormatting>
  <conditionalFormatting sqref="E3">
    <cfRule type="top10" dxfId="1277" priority="90" rank="1"/>
  </conditionalFormatting>
  <conditionalFormatting sqref="F3">
    <cfRule type="top10" dxfId="1276" priority="89" rank="1"/>
  </conditionalFormatting>
  <conditionalFormatting sqref="G3">
    <cfRule type="top10" dxfId="1275" priority="88" rank="1"/>
  </conditionalFormatting>
  <conditionalFormatting sqref="H3">
    <cfRule type="top10" dxfId="1274" priority="87" rank="1"/>
  </conditionalFormatting>
  <conditionalFormatting sqref="I3">
    <cfRule type="top10" dxfId="1273" priority="86" rank="1"/>
  </conditionalFormatting>
  <conditionalFormatting sqref="J3">
    <cfRule type="top10" dxfId="1272" priority="85" rank="1"/>
  </conditionalFormatting>
  <conditionalFormatting sqref="E20">
    <cfRule type="top10" dxfId="1271" priority="84" rank="1"/>
  </conditionalFormatting>
  <conditionalFormatting sqref="F20">
    <cfRule type="top10" dxfId="1270" priority="83" rank="1"/>
  </conditionalFormatting>
  <conditionalFormatting sqref="G20">
    <cfRule type="top10" dxfId="1269" priority="82" rank="1"/>
  </conditionalFormatting>
  <conditionalFormatting sqref="H20">
    <cfRule type="top10" dxfId="1268" priority="81" rank="1"/>
  </conditionalFormatting>
  <conditionalFormatting sqref="I20">
    <cfRule type="top10" dxfId="1267" priority="80" rank="1"/>
  </conditionalFormatting>
  <conditionalFormatting sqref="J20">
    <cfRule type="top10" dxfId="1266" priority="79" rank="1"/>
  </conditionalFormatting>
  <conditionalFormatting sqref="E4">
    <cfRule type="top10" dxfId="1265" priority="78" rank="1"/>
  </conditionalFormatting>
  <conditionalFormatting sqref="F4">
    <cfRule type="top10" dxfId="1264" priority="77" rank="1"/>
  </conditionalFormatting>
  <conditionalFormatting sqref="G4">
    <cfRule type="top10" dxfId="1263" priority="76" rank="1"/>
  </conditionalFormatting>
  <conditionalFormatting sqref="H4">
    <cfRule type="top10" dxfId="1262" priority="75" rank="1"/>
  </conditionalFormatting>
  <conditionalFormatting sqref="I4">
    <cfRule type="top10" dxfId="1261" priority="74" rank="1"/>
  </conditionalFormatting>
  <conditionalFormatting sqref="J4">
    <cfRule type="top10" dxfId="1260" priority="73" rank="1"/>
  </conditionalFormatting>
  <conditionalFormatting sqref="E21">
    <cfRule type="top10" dxfId="1259" priority="72" rank="1"/>
  </conditionalFormatting>
  <conditionalFormatting sqref="F21">
    <cfRule type="top10" dxfId="1258" priority="71" rank="1"/>
  </conditionalFormatting>
  <conditionalFormatting sqref="G21">
    <cfRule type="top10" dxfId="1257" priority="70" rank="1"/>
  </conditionalFormatting>
  <conditionalFormatting sqref="H21">
    <cfRule type="top10" dxfId="1256" priority="69" rank="1"/>
  </conditionalFormatting>
  <conditionalFormatting sqref="I21">
    <cfRule type="top10" dxfId="1255" priority="68" rank="1"/>
  </conditionalFormatting>
  <conditionalFormatting sqref="J21">
    <cfRule type="top10" dxfId="1254" priority="67" rank="1"/>
  </conditionalFormatting>
  <conditionalFormatting sqref="E5">
    <cfRule type="top10" dxfId="1253" priority="66" rank="1"/>
  </conditionalFormatting>
  <conditionalFormatting sqref="F5">
    <cfRule type="top10" dxfId="1252" priority="65" rank="1"/>
  </conditionalFormatting>
  <conditionalFormatting sqref="G5">
    <cfRule type="top10" dxfId="1251" priority="64" rank="1"/>
  </conditionalFormatting>
  <conditionalFormatting sqref="H5">
    <cfRule type="top10" dxfId="1250" priority="63" rank="1"/>
  </conditionalFormatting>
  <conditionalFormatting sqref="I5">
    <cfRule type="top10" dxfId="1249" priority="62" rank="1"/>
  </conditionalFormatting>
  <conditionalFormatting sqref="J5">
    <cfRule type="top10" dxfId="1248" priority="61" rank="1"/>
  </conditionalFormatting>
  <conditionalFormatting sqref="E22">
    <cfRule type="top10" dxfId="1247" priority="60" rank="1"/>
  </conditionalFormatting>
  <conditionalFormatting sqref="F22">
    <cfRule type="top10" dxfId="1246" priority="59" rank="1"/>
  </conditionalFormatting>
  <conditionalFormatting sqref="G22">
    <cfRule type="top10" dxfId="1245" priority="58" rank="1"/>
  </conditionalFormatting>
  <conditionalFormatting sqref="H22">
    <cfRule type="top10" dxfId="1244" priority="57" rank="1"/>
  </conditionalFormatting>
  <conditionalFormatting sqref="I22">
    <cfRule type="top10" dxfId="1243" priority="56" rank="1"/>
  </conditionalFormatting>
  <conditionalFormatting sqref="J22">
    <cfRule type="top10" dxfId="1242" priority="55" rank="1"/>
  </conditionalFormatting>
  <conditionalFormatting sqref="E23">
    <cfRule type="top10" dxfId="1241" priority="54" rank="1"/>
  </conditionalFormatting>
  <conditionalFormatting sqref="F23">
    <cfRule type="top10" dxfId="1240" priority="53" rank="1"/>
  </conditionalFormatting>
  <conditionalFormatting sqref="G23">
    <cfRule type="top10" dxfId="1239" priority="52" rank="1"/>
  </conditionalFormatting>
  <conditionalFormatting sqref="H23">
    <cfRule type="top10" dxfId="1238" priority="51" rank="1"/>
  </conditionalFormatting>
  <conditionalFormatting sqref="I23">
    <cfRule type="top10" dxfId="1237" priority="50" rank="1"/>
  </conditionalFormatting>
  <conditionalFormatting sqref="J23">
    <cfRule type="top10" dxfId="1236" priority="49" rank="1"/>
  </conditionalFormatting>
  <conditionalFormatting sqref="E6">
    <cfRule type="top10" dxfId="1235" priority="43" rank="1"/>
  </conditionalFormatting>
  <conditionalFormatting sqref="F6">
    <cfRule type="top10" dxfId="1234" priority="44" rank="1"/>
  </conditionalFormatting>
  <conditionalFormatting sqref="G6">
    <cfRule type="top10" dxfId="1233" priority="45" rank="1"/>
  </conditionalFormatting>
  <conditionalFormatting sqref="H6">
    <cfRule type="top10" dxfId="1232" priority="46" rank="1"/>
  </conditionalFormatting>
  <conditionalFormatting sqref="I6">
    <cfRule type="top10" dxfId="1231" priority="47" rank="1"/>
  </conditionalFormatting>
  <conditionalFormatting sqref="J6">
    <cfRule type="top10" dxfId="1230" priority="48" rank="1"/>
  </conditionalFormatting>
  <conditionalFormatting sqref="E7">
    <cfRule type="top10" dxfId="1229" priority="42" rank="1"/>
  </conditionalFormatting>
  <conditionalFormatting sqref="F7">
    <cfRule type="top10" dxfId="1228" priority="41" rank="1"/>
  </conditionalFormatting>
  <conditionalFormatting sqref="G7">
    <cfRule type="top10" dxfId="1227" priority="40" rank="1"/>
  </conditionalFormatting>
  <conditionalFormatting sqref="H7">
    <cfRule type="top10" dxfId="1226" priority="39" rank="1"/>
  </conditionalFormatting>
  <conditionalFormatting sqref="I7">
    <cfRule type="top10" dxfId="1225" priority="38" rank="1"/>
  </conditionalFormatting>
  <conditionalFormatting sqref="J7">
    <cfRule type="top10" dxfId="1224" priority="37" rank="1"/>
  </conditionalFormatting>
  <conditionalFormatting sqref="E24">
    <cfRule type="top10" dxfId="1223" priority="36" rank="1"/>
  </conditionalFormatting>
  <conditionalFormatting sqref="F24">
    <cfRule type="top10" dxfId="1222" priority="35" rank="1"/>
  </conditionalFormatting>
  <conditionalFormatting sqref="G24">
    <cfRule type="top10" dxfId="1221" priority="34" rank="1"/>
  </conditionalFormatting>
  <conditionalFormatting sqref="H24">
    <cfRule type="top10" dxfId="1220" priority="33" rank="1"/>
  </conditionalFormatting>
  <conditionalFormatting sqref="I24">
    <cfRule type="top10" dxfId="1219" priority="32" rank="1"/>
  </conditionalFormatting>
  <conditionalFormatting sqref="J24">
    <cfRule type="top10" dxfId="1218" priority="31" rank="1"/>
  </conditionalFormatting>
  <conditionalFormatting sqref="E8">
    <cfRule type="top10" dxfId="1217" priority="30" rank="1"/>
  </conditionalFormatting>
  <conditionalFormatting sqref="F8">
    <cfRule type="top10" dxfId="1216" priority="29" rank="1"/>
  </conditionalFormatting>
  <conditionalFormatting sqref="G8">
    <cfRule type="top10" dxfId="1215" priority="28" rank="1"/>
  </conditionalFormatting>
  <conditionalFormatting sqref="H8">
    <cfRule type="top10" dxfId="1214" priority="27" rank="1"/>
  </conditionalFormatting>
  <conditionalFormatting sqref="I8">
    <cfRule type="top10" dxfId="1213" priority="26" rank="1"/>
  </conditionalFormatting>
  <conditionalFormatting sqref="J8">
    <cfRule type="top10" dxfId="1212" priority="25" rank="1"/>
  </conditionalFormatting>
  <conditionalFormatting sqref="E25">
    <cfRule type="top10" dxfId="1211" priority="24" rank="1"/>
  </conditionalFormatting>
  <conditionalFormatting sqref="F25">
    <cfRule type="top10" dxfId="1210" priority="23" rank="1"/>
  </conditionalFormatting>
  <conditionalFormatting sqref="G25">
    <cfRule type="top10" dxfId="1209" priority="22" rank="1"/>
  </conditionalFormatting>
  <conditionalFormatting sqref="H25">
    <cfRule type="top10" dxfId="1208" priority="21" rank="1"/>
  </conditionalFormatting>
  <conditionalFormatting sqref="I25">
    <cfRule type="top10" dxfId="1207" priority="20" rank="1"/>
  </conditionalFormatting>
  <conditionalFormatting sqref="J25">
    <cfRule type="top10" dxfId="1206" priority="19" rank="1"/>
  </conditionalFormatting>
  <conditionalFormatting sqref="E26">
    <cfRule type="top10" dxfId="1205" priority="18" rank="1"/>
  </conditionalFormatting>
  <conditionalFormatting sqref="F26">
    <cfRule type="top10" dxfId="1204" priority="17" rank="1"/>
  </conditionalFormatting>
  <conditionalFormatting sqref="G26">
    <cfRule type="top10" dxfId="1203" priority="16" rank="1"/>
  </conditionalFormatting>
  <conditionalFormatting sqref="H26">
    <cfRule type="top10" dxfId="1202" priority="15" rank="1"/>
  </conditionalFormatting>
  <conditionalFormatting sqref="I26">
    <cfRule type="top10" dxfId="1201" priority="14" rank="1"/>
  </conditionalFormatting>
  <conditionalFormatting sqref="J26">
    <cfRule type="top10" dxfId="1200" priority="13" rank="1"/>
  </conditionalFormatting>
  <conditionalFormatting sqref="E27">
    <cfRule type="top10" dxfId="1199" priority="12" rank="1"/>
  </conditionalFormatting>
  <conditionalFormatting sqref="F27">
    <cfRule type="top10" dxfId="1198" priority="11" rank="1"/>
  </conditionalFormatting>
  <conditionalFormatting sqref="G27">
    <cfRule type="top10" dxfId="1197" priority="10" rank="1"/>
  </conditionalFormatting>
  <conditionalFormatting sqref="H27">
    <cfRule type="top10" dxfId="1196" priority="9" rank="1"/>
  </conditionalFormatting>
  <conditionalFormatting sqref="I27">
    <cfRule type="top10" dxfId="1195" priority="8" rank="1"/>
  </conditionalFormatting>
  <conditionalFormatting sqref="J27">
    <cfRule type="top10" dxfId="1194" priority="7" rank="1"/>
  </conditionalFormatting>
  <conditionalFormatting sqref="E29">
    <cfRule type="top10" dxfId="1193" priority="6" rank="1"/>
  </conditionalFormatting>
  <conditionalFormatting sqref="F29">
    <cfRule type="top10" dxfId="1192" priority="5" rank="1"/>
  </conditionalFormatting>
  <conditionalFormatting sqref="G29">
    <cfRule type="top10" dxfId="1191" priority="4" rank="1"/>
  </conditionalFormatting>
  <conditionalFormatting sqref="H29">
    <cfRule type="top10" dxfId="1190" priority="3" rank="1"/>
  </conditionalFormatting>
  <conditionalFormatting sqref="I29">
    <cfRule type="top10" dxfId="1189" priority="2" rank="1"/>
  </conditionalFormatting>
  <conditionalFormatting sqref="J29">
    <cfRule type="top10" dxfId="1188" priority="1" rank="1"/>
  </conditionalFormatting>
  <hyperlinks>
    <hyperlink ref="Q1" location="'Georgia 2022'!A1" display="Back to Ranking" xr:uid="{F82528DA-B2F1-4E1A-B66F-9488EA6D17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B2F9-5015-4642-8A86-C3D78373A35B}">
  <dimension ref="A1:Q4"/>
  <sheetViews>
    <sheetView workbookViewId="0">
      <selection activeCell="A3" sqref="A3:XFD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28</v>
      </c>
      <c r="B2" s="16" t="s">
        <v>35</v>
      </c>
      <c r="C2" s="17">
        <v>44612</v>
      </c>
      <c r="D2" s="18" t="s">
        <v>39</v>
      </c>
      <c r="E2" s="19">
        <v>181</v>
      </c>
      <c r="F2" s="19">
        <v>186</v>
      </c>
      <c r="G2" s="19">
        <v>188</v>
      </c>
      <c r="H2" s="19">
        <v>184</v>
      </c>
      <c r="I2" s="19"/>
      <c r="J2" s="19"/>
      <c r="K2" s="23">
        <v>4</v>
      </c>
      <c r="L2" s="23">
        <v>739</v>
      </c>
      <c r="M2" s="24">
        <v>184.75</v>
      </c>
      <c r="N2" s="25">
        <v>2</v>
      </c>
      <c r="O2" s="26">
        <v>186.75</v>
      </c>
    </row>
    <row r="4" spans="1:17" x14ac:dyDescent="0.3">
      <c r="K4" s="8">
        <f>SUM(K2:K3)</f>
        <v>4</v>
      </c>
      <c r="L4" s="8">
        <f>SUM(L2:L3)</f>
        <v>739</v>
      </c>
      <c r="M4" s="7">
        <f>SUM(L4/K4)</f>
        <v>184.75</v>
      </c>
      <c r="N4" s="8">
        <f>SUM(N2:N3)</f>
        <v>2</v>
      </c>
      <c r="O4" s="13">
        <f>SUM(M4+N4)</f>
        <v>186.75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2'!A1" display="Back to Ranking" xr:uid="{C97DAEA1-778D-47FD-A2D4-37B6F09950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28E9EB-67C7-48CA-BCA0-CFD678DD83C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CC90-740F-439D-9D65-32F4ADB48B90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58</v>
      </c>
      <c r="B2" s="62" t="s">
        <v>73</v>
      </c>
      <c r="C2" s="17">
        <v>44793</v>
      </c>
      <c r="D2" s="18" t="s">
        <v>38</v>
      </c>
      <c r="E2" s="19">
        <v>180</v>
      </c>
      <c r="F2" s="19">
        <v>177</v>
      </c>
      <c r="G2" s="19">
        <v>175</v>
      </c>
      <c r="H2" s="19">
        <v>176</v>
      </c>
      <c r="I2" s="19"/>
      <c r="J2" s="19"/>
      <c r="K2" s="23">
        <v>4</v>
      </c>
      <c r="L2" s="23">
        <v>708</v>
      </c>
      <c r="M2" s="24">
        <v>177</v>
      </c>
      <c r="N2" s="25">
        <v>3</v>
      </c>
      <c r="O2" s="26">
        <v>180</v>
      </c>
    </row>
    <row r="3" spans="1:17" x14ac:dyDescent="0.3">
      <c r="A3" s="15" t="s">
        <v>49</v>
      </c>
      <c r="B3" s="16" t="s">
        <v>73</v>
      </c>
      <c r="C3" s="17">
        <v>44822</v>
      </c>
      <c r="D3" s="18" t="s">
        <v>39</v>
      </c>
      <c r="E3" s="19">
        <v>182</v>
      </c>
      <c r="F3" s="19">
        <v>177</v>
      </c>
      <c r="G3" s="19">
        <v>175</v>
      </c>
      <c r="H3" s="19">
        <v>186</v>
      </c>
      <c r="I3" s="19"/>
      <c r="J3" s="19"/>
      <c r="K3" s="23">
        <v>4</v>
      </c>
      <c r="L3" s="23">
        <v>720</v>
      </c>
      <c r="M3" s="24">
        <v>180</v>
      </c>
      <c r="N3" s="25">
        <v>8</v>
      </c>
      <c r="O3" s="26">
        <v>188</v>
      </c>
    </row>
    <row r="4" spans="1:17" x14ac:dyDescent="0.3">
      <c r="A4" s="15" t="s">
        <v>58</v>
      </c>
      <c r="B4" s="16" t="s">
        <v>73</v>
      </c>
      <c r="C4" s="17">
        <v>44849</v>
      </c>
      <c r="D4" s="18" t="s">
        <v>38</v>
      </c>
      <c r="E4" s="19">
        <v>172</v>
      </c>
      <c r="F4" s="19">
        <v>180</v>
      </c>
      <c r="G4" s="19">
        <v>170</v>
      </c>
      <c r="H4" s="19">
        <v>179</v>
      </c>
      <c r="I4" s="19"/>
      <c r="J4" s="19"/>
      <c r="K4" s="23">
        <v>4</v>
      </c>
      <c r="L4" s="23">
        <v>701</v>
      </c>
      <c r="M4" s="24">
        <v>175.25</v>
      </c>
      <c r="N4" s="25">
        <v>8</v>
      </c>
      <c r="O4" s="26">
        <v>183.25</v>
      </c>
    </row>
    <row r="5" spans="1:17" x14ac:dyDescent="0.3">
      <c r="A5" s="15" t="s">
        <v>58</v>
      </c>
      <c r="B5" s="16" t="s">
        <v>73</v>
      </c>
      <c r="C5" s="17">
        <v>44884</v>
      </c>
      <c r="D5" s="18" t="s">
        <v>38</v>
      </c>
      <c r="E5" s="19">
        <v>180</v>
      </c>
      <c r="F5" s="19">
        <v>183</v>
      </c>
      <c r="G5" s="19">
        <v>189</v>
      </c>
      <c r="H5" s="19">
        <v>171</v>
      </c>
      <c r="I5" s="19"/>
      <c r="J5" s="19"/>
      <c r="K5" s="23">
        <v>4</v>
      </c>
      <c r="L5" s="23">
        <v>723</v>
      </c>
      <c r="M5" s="24">
        <v>180.75</v>
      </c>
      <c r="N5" s="25">
        <v>11</v>
      </c>
      <c r="O5" s="26">
        <v>191.75</v>
      </c>
    </row>
    <row r="7" spans="1:17" x14ac:dyDescent="0.3">
      <c r="K7" s="8">
        <f>SUM(K2:K6)</f>
        <v>16</v>
      </c>
      <c r="L7" s="8">
        <f>SUM(L2:L6)</f>
        <v>2852</v>
      </c>
      <c r="M7" s="7">
        <f>SUM(L7/K7)</f>
        <v>178.25</v>
      </c>
      <c r="N7" s="8">
        <f>SUM(N2:N6)</f>
        <v>30</v>
      </c>
      <c r="O7" s="13">
        <f>SUM(M7+N7)</f>
        <v>208.25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B3:C3 E3:J3" name="Range1_6_1_1_1_1"/>
    <protectedRange algorithmName="SHA-512" hashValue="ON39YdpmFHfN9f47KpiRvqrKx0V9+erV1CNkpWzYhW/Qyc6aT8rEyCrvauWSYGZK2ia3o7vd3akF07acHAFpOA==" saltValue="yVW9XmDwTqEnmpSGai0KYg==" spinCount="100000" sqref="D3" name="Range1_1_6_1_1_1_1"/>
    <protectedRange algorithmName="SHA-512" hashValue="ON39YdpmFHfN9f47KpiRvqrKx0V9+erV1CNkpWzYhW/Qyc6aT8rEyCrvauWSYGZK2ia3o7vd3akF07acHAFpOA==" saltValue="yVW9XmDwTqEnmpSGai0KYg==" spinCount="100000" sqref="B5:C5 E5:J5" name="Range1_6_1_1_3"/>
    <protectedRange algorithmName="SHA-512" hashValue="ON39YdpmFHfN9f47KpiRvqrKx0V9+erV1CNkpWzYhW/Qyc6aT8rEyCrvauWSYGZK2ia3o7vd3akF07acHAFpOA==" saltValue="yVW9XmDwTqEnmpSGai0KYg==" spinCount="100000" sqref="D5" name="Range1_1_6_1_1_11"/>
  </protectedRanges>
  <conditionalFormatting sqref="E2">
    <cfRule type="top10" dxfId="1187" priority="18" rank="1"/>
  </conditionalFormatting>
  <conditionalFormatting sqref="F2">
    <cfRule type="top10" dxfId="1186" priority="17" rank="1"/>
  </conditionalFormatting>
  <conditionalFormatting sqref="G2">
    <cfRule type="top10" dxfId="1185" priority="16" rank="1"/>
  </conditionalFormatting>
  <conditionalFormatting sqref="H2">
    <cfRule type="top10" dxfId="1184" priority="15" rank="1"/>
  </conditionalFormatting>
  <conditionalFormatting sqref="I2">
    <cfRule type="top10" dxfId="1183" priority="14" rank="1"/>
  </conditionalFormatting>
  <conditionalFormatting sqref="J2">
    <cfRule type="top10" dxfId="1182" priority="13" rank="1"/>
  </conditionalFormatting>
  <conditionalFormatting sqref="E3">
    <cfRule type="top10" dxfId="1181" priority="12" rank="1"/>
  </conditionalFormatting>
  <conditionalFormatting sqref="F3">
    <cfRule type="top10" dxfId="1180" priority="11" rank="1"/>
  </conditionalFormatting>
  <conditionalFormatting sqref="G3">
    <cfRule type="top10" dxfId="1179" priority="10" rank="1"/>
  </conditionalFormatting>
  <conditionalFormatting sqref="H3">
    <cfRule type="top10" dxfId="1178" priority="9" rank="1"/>
  </conditionalFormatting>
  <conditionalFormatting sqref="I3">
    <cfRule type="top10" dxfId="1177" priority="8" rank="1"/>
  </conditionalFormatting>
  <conditionalFormatting sqref="J3">
    <cfRule type="top10" dxfId="1176" priority="7" rank="1"/>
  </conditionalFormatting>
  <conditionalFormatting sqref="E5">
    <cfRule type="top10" dxfId="1175" priority="6" rank="1"/>
  </conditionalFormatting>
  <conditionalFormatting sqref="F5">
    <cfRule type="top10" dxfId="1174" priority="5" rank="1"/>
  </conditionalFormatting>
  <conditionalFormatting sqref="G5">
    <cfRule type="top10" dxfId="1173" priority="4" rank="1"/>
  </conditionalFormatting>
  <conditionalFormatting sqref="H5">
    <cfRule type="top10" dxfId="1172" priority="3" rank="1"/>
  </conditionalFormatting>
  <conditionalFormatting sqref="I5">
    <cfRule type="top10" dxfId="1171" priority="2" rank="1"/>
  </conditionalFormatting>
  <conditionalFormatting sqref="J5">
    <cfRule type="top10" dxfId="1170" priority="1" rank="1"/>
  </conditionalFormatting>
  <hyperlinks>
    <hyperlink ref="Q1" location="'Georgia 2022'!A1" display="Back to Ranking" xr:uid="{1CD06234-1E23-4F1E-A144-83869C9804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B471B8-CAC9-42E8-AD32-AF13820DC2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dimension ref="A1:Q27"/>
  <sheetViews>
    <sheetView topLeftCell="A6" workbookViewId="0">
      <selection activeCell="A15" sqref="A15:O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28</v>
      </c>
      <c r="B2" s="16" t="s">
        <v>33</v>
      </c>
      <c r="C2" s="17">
        <v>44612</v>
      </c>
      <c r="D2" s="18" t="s">
        <v>39</v>
      </c>
      <c r="E2" s="19">
        <v>196</v>
      </c>
      <c r="F2" s="19">
        <v>198</v>
      </c>
      <c r="G2" s="19">
        <v>193</v>
      </c>
      <c r="H2" s="19">
        <v>194</v>
      </c>
      <c r="I2" s="19"/>
      <c r="J2" s="19"/>
      <c r="K2" s="23">
        <v>4</v>
      </c>
      <c r="L2" s="23">
        <v>781</v>
      </c>
      <c r="M2" s="24">
        <v>195.25</v>
      </c>
      <c r="N2" s="25">
        <v>7</v>
      </c>
      <c r="O2" s="26">
        <v>202.25</v>
      </c>
    </row>
    <row r="3" spans="1:17" x14ac:dyDescent="0.3">
      <c r="A3" s="15" t="s">
        <v>51</v>
      </c>
      <c r="B3" s="16" t="s">
        <v>33</v>
      </c>
      <c r="C3" s="17">
        <v>44695</v>
      </c>
      <c r="D3" s="18" t="s">
        <v>38</v>
      </c>
      <c r="E3" s="19">
        <v>195</v>
      </c>
      <c r="F3" s="19">
        <v>195</v>
      </c>
      <c r="G3" s="19">
        <v>198</v>
      </c>
      <c r="H3" s="19">
        <v>196</v>
      </c>
      <c r="I3" s="19"/>
      <c r="J3" s="19"/>
      <c r="K3" s="23">
        <v>4</v>
      </c>
      <c r="L3" s="23">
        <v>784</v>
      </c>
      <c r="M3" s="24">
        <v>196</v>
      </c>
      <c r="N3" s="25">
        <v>2</v>
      </c>
      <c r="O3" s="26">
        <v>198</v>
      </c>
    </row>
    <row r="4" spans="1:17" x14ac:dyDescent="0.3">
      <c r="A4" s="15" t="s">
        <v>51</v>
      </c>
      <c r="B4" s="16" t="s">
        <v>33</v>
      </c>
      <c r="C4" s="17">
        <v>44696</v>
      </c>
      <c r="D4" s="18" t="s">
        <v>39</v>
      </c>
      <c r="E4" s="19">
        <v>195</v>
      </c>
      <c r="F4" s="19">
        <v>199.001</v>
      </c>
      <c r="G4" s="19">
        <v>194</v>
      </c>
      <c r="H4" s="19">
        <v>192</v>
      </c>
      <c r="I4" s="19">
        <v>196</v>
      </c>
      <c r="J4" s="19">
        <v>194</v>
      </c>
      <c r="K4" s="23">
        <v>6</v>
      </c>
      <c r="L4" s="23">
        <v>1170.001</v>
      </c>
      <c r="M4" s="24">
        <v>195.00016666666667</v>
      </c>
      <c r="N4" s="25">
        <v>8</v>
      </c>
      <c r="O4" s="26">
        <v>203.00016666666667</v>
      </c>
    </row>
    <row r="5" spans="1:17" x14ac:dyDescent="0.3">
      <c r="A5" s="15" t="s">
        <v>51</v>
      </c>
      <c r="B5" s="16" t="s">
        <v>33</v>
      </c>
      <c r="C5" s="17">
        <v>44712</v>
      </c>
      <c r="D5" s="18" t="s">
        <v>39</v>
      </c>
      <c r="E5" s="19">
        <v>193</v>
      </c>
      <c r="F5" s="19">
        <v>195</v>
      </c>
      <c r="G5" s="19">
        <v>200</v>
      </c>
      <c r="H5" s="19"/>
      <c r="I5" s="19"/>
      <c r="J5" s="19"/>
      <c r="K5" s="23">
        <v>3</v>
      </c>
      <c r="L5" s="23">
        <v>588</v>
      </c>
      <c r="M5" s="24">
        <v>196</v>
      </c>
      <c r="N5" s="25">
        <v>5</v>
      </c>
      <c r="O5" s="26">
        <v>201</v>
      </c>
    </row>
    <row r="6" spans="1:17" x14ac:dyDescent="0.3">
      <c r="A6" s="15" t="s">
        <v>51</v>
      </c>
      <c r="B6" s="16" t="s">
        <v>33</v>
      </c>
      <c r="C6" s="17">
        <v>44726</v>
      </c>
      <c r="D6" s="18" t="s">
        <v>38</v>
      </c>
      <c r="E6" s="19">
        <v>197</v>
      </c>
      <c r="F6" s="19">
        <v>196</v>
      </c>
      <c r="G6" s="19">
        <v>196</v>
      </c>
      <c r="H6" s="19"/>
      <c r="I6" s="19"/>
      <c r="J6" s="19"/>
      <c r="K6" s="23">
        <v>3</v>
      </c>
      <c r="L6" s="23">
        <v>589</v>
      </c>
      <c r="M6" s="24">
        <v>196.33333333333334</v>
      </c>
      <c r="N6" s="25">
        <v>9</v>
      </c>
      <c r="O6" s="26">
        <v>205.33333333333334</v>
      </c>
    </row>
    <row r="7" spans="1:17" x14ac:dyDescent="0.3">
      <c r="A7" s="15" t="s">
        <v>51</v>
      </c>
      <c r="B7" s="16" t="s">
        <v>33</v>
      </c>
      <c r="C7" s="17">
        <v>44754</v>
      </c>
      <c r="D7" s="18" t="s">
        <v>38</v>
      </c>
      <c r="E7" s="19">
        <v>190</v>
      </c>
      <c r="F7" s="19">
        <v>196.001</v>
      </c>
      <c r="G7" s="19">
        <v>196</v>
      </c>
      <c r="H7" s="19"/>
      <c r="I7" s="19"/>
      <c r="J7" s="19"/>
      <c r="K7" s="23">
        <v>3</v>
      </c>
      <c r="L7" s="23">
        <v>582.00099999999998</v>
      </c>
      <c r="M7" s="24">
        <v>194.00033333333332</v>
      </c>
      <c r="N7" s="25">
        <v>9</v>
      </c>
      <c r="O7" s="26">
        <v>203.00033333333332</v>
      </c>
    </row>
    <row r="8" spans="1:17" x14ac:dyDescent="0.3">
      <c r="A8" s="15" t="s">
        <v>51</v>
      </c>
      <c r="B8" s="16" t="s">
        <v>33</v>
      </c>
      <c r="C8" s="17">
        <v>44758</v>
      </c>
      <c r="D8" s="18" t="s">
        <v>38</v>
      </c>
      <c r="E8" s="19">
        <v>196</v>
      </c>
      <c r="F8" s="19">
        <v>198</v>
      </c>
      <c r="G8" s="19">
        <v>194</v>
      </c>
      <c r="H8" s="19">
        <v>196</v>
      </c>
      <c r="I8" s="19">
        <v>197</v>
      </c>
      <c r="J8" s="19">
        <v>193</v>
      </c>
      <c r="K8" s="23">
        <v>6</v>
      </c>
      <c r="L8" s="23">
        <v>1174</v>
      </c>
      <c r="M8" s="24">
        <v>195.66666666666666</v>
      </c>
      <c r="N8" s="25">
        <v>4</v>
      </c>
      <c r="O8" s="26">
        <v>199.66666666666666</v>
      </c>
    </row>
    <row r="9" spans="1:17" x14ac:dyDescent="0.3">
      <c r="A9" s="15" t="s">
        <v>51</v>
      </c>
      <c r="B9" s="16" t="s">
        <v>33</v>
      </c>
      <c r="C9" s="17">
        <v>44759</v>
      </c>
      <c r="D9" s="18" t="s">
        <v>39</v>
      </c>
      <c r="E9" s="19">
        <v>190</v>
      </c>
      <c r="F9" s="19">
        <v>195</v>
      </c>
      <c r="G9" s="19">
        <v>193</v>
      </c>
      <c r="H9" s="19">
        <v>187</v>
      </c>
      <c r="I9" s="19"/>
      <c r="J9" s="19"/>
      <c r="K9" s="23">
        <v>4</v>
      </c>
      <c r="L9" s="23">
        <v>765</v>
      </c>
      <c r="M9" s="24">
        <v>191.25</v>
      </c>
      <c r="N9" s="25">
        <v>2</v>
      </c>
      <c r="O9" s="26">
        <v>193.25</v>
      </c>
    </row>
    <row r="10" spans="1:17" x14ac:dyDescent="0.3">
      <c r="A10" s="15" t="s">
        <v>51</v>
      </c>
      <c r="B10" s="16" t="s">
        <v>33</v>
      </c>
      <c r="C10" s="17">
        <v>44782</v>
      </c>
      <c r="D10" s="18" t="s">
        <v>38</v>
      </c>
      <c r="E10" s="19">
        <v>195</v>
      </c>
      <c r="F10" s="19">
        <v>197</v>
      </c>
      <c r="G10" s="19">
        <v>196</v>
      </c>
      <c r="H10" s="19"/>
      <c r="I10" s="19"/>
      <c r="J10" s="19"/>
      <c r="K10" s="23">
        <v>3</v>
      </c>
      <c r="L10" s="23">
        <v>588</v>
      </c>
      <c r="M10" s="24">
        <v>196</v>
      </c>
      <c r="N10" s="25">
        <v>3</v>
      </c>
      <c r="O10" s="26">
        <v>199</v>
      </c>
    </row>
    <row r="11" spans="1:17" x14ac:dyDescent="0.3">
      <c r="A11" s="15" t="s">
        <v>74</v>
      </c>
      <c r="B11" s="16" t="s">
        <v>33</v>
      </c>
      <c r="C11" s="17">
        <v>44803</v>
      </c>
      <c r="D11" s="18" t="s">
        <v>39</v>
      </c>
      <c r="E11" s="19">
        <v>195</v>
      </c>
      <c r="F11" s="19">
        <v>196</v>
      </c>
      <c r="G11" s="19">
        <v>199.001</v>
      </c>
      <c r="H11" s="19"/>
      <c r="I11" s="19"/>
      <c r="J11" s="19"/>
      <c r="K11" s="23">
        <v>3</v>
      </c>
      <c r="L11" s="23">
        <v>590.00099999999998</v>
      </c>
      <c r="M11" s="24">
        <v>196.667</v>
      </c>
      <c r="N11" s="25">
        <v>6</v>
      </c>
      <c r="O11" s="26">
        <v>202.667</v>
      </c>
    </row>
    <row r="12" spans="1:17" x14ac:dyDescent="0.3">
      <c r="A12" s="15" t="s">
        <v>78</v>
      </c>
      <c r="B12" s="16" t="s">
        <v>33</v>
      </c>
      <c r="C12" s="17">
        <v>44817</v>
      </c>
      <c r="D12" s="18" t="s">
        <v>38</v>
      </c>
      <c r="E12" s="19">
        <v>194</v>
      </c>
      <c r="F12" s="19">
        <v>197</v>
      </c>
      <c r="G12" s="19">
        <v>195</v>
      </c>
      <c r="H12" s="19"/>
      <c r="I12" s="19"/>
      <c r="J12" s="19"/>
      <c r="K12" s="23">
        <v>3</v>
      </c>
      <c r="L12" s="23">
        <v>586</v>
      </c>
      <c r="M12" s="24">
        <v>195.33333333333334</v>
      </c>
      <c r="N12" s="25">
        <v>6</v>
      </c>
      <c r="O12" s="26">
        <v>201.33333333333334</v>
      </c>
    </row>
    <row r="13" spans="1:17" x14ac:dyDescent="0.3">
      <c r="A13" s="15" t="s">
        <v>78</v>
      </c>
      <c r="B13" s="16" t="s">
        <v>33</v>
      </c>
      <c r="C13" s="17">
        <v>44821</v>
      </c>
      <c r="D13" s="18" t="s">
        <v>38</v>
      </c>
      <c r="E13" s="19">
        <v>191</v>
      </c>
      <c r="F13" s="19">
        <v>193</v>
      </c>
      <c r="G13" s="19">
        <v>192</v>
      </c>
      <c r="H13" s="19">
        <v>191</v>
      </c>
      <c r="I13" s="19"/>
      <c r="J13" s="19"/>
      <c r="K13" s="23">
        <v>4</v>
      </c>
      <c r="L13" s="23">
        <v>767</v>
      </c>
      <c r="M13" s="24">
        <v>191.75</v>
      </c>
      <c r="N13" s="25">
        <v>2</v>
      </c>
      <c r="O13" s="26">
        <v>193.75</v>
      </c>
    </row>
    <row r="14" spans="1:17" x14ac:dyDescent="0.3">
      <c r="A14" s="15" t="s">
        <v>78</v>
      </c>
      <c r="B14" s="16" t="s">
        <v>33</v>
      </c>
      <c r="C14" s="17">
        <v>44822</v>
      </c>
      <c r="D14" s="18" t="s">
        <v>39</v>
      </c>
      <c r="E14" s="19">
        <v>191</v>
      </c>
      <c r="F14" s="19">
        <v>194</v>
      </c>
      <c r="G14" s="19">
        <v>197</v>
      </c>
      <c r="H14" s="19">
        <v>187</v>
      </c>
      <c r="I14" s="19"/>
      <c r="J14" s="19"/>
      <c r="K14" s="23">
        <v>4</v>
      </c>
      <c r="L14" s="23">
        <v>769</v>
      </c>
      <c r="M14" s="24">
        <v>192.25</v>
      </c>
      <c r="N14" s="25">
        <v>3</v>
      </c>
      <c r="O14" s="26">
        <v>195.25</v>
      </c>
    </row>
    <row r="15" spans="1:17" x14ac:dyDescent="0.3">
      <c r="A15" s="15" t="s">
        <v>51</v>
      </c>
      <c r="B15" s="16" t="s">
        <v>33</v>
      </c>
      <c r="C15" s="17">
        <v>44849</v>
      </c>
      <c r="D15" s="18" t="s">
        <v>38</v>
      </c>
      <c r="E15" s="19">
        <v>196</v>
      </c>
      <c r="F15" s="19">
        <v>195</v>
      </c>
      <c r="G15" s="19">
        <v>195</v>
      </c>
      <c r="H15" s="19">
        <v>194</v>
      </c>
      <c r="I15" s="19"/>
      <c r="J15" s="19"/>
      <c r="K15" s="23">
        <v>4</v>
      </c>
      <c r="L15" s="23">
        <v>780</v>
      </c>
      <c r="M15" s="24">
        <v>195</v>
      </c>
      <c r="N15" s="25">
        <v>6</v>
      </c>
      <c r="O15" s="26">
        <v>201</v>
      </c>
    </row>
    <row r="17" spans="1:15" x14ac:dyDescent="0.3">
      <c r="K17" s="8">
        <f>SUM(K2:K16)</f>
        <v>54</v>
      </c>
      <c r="L17" s="8">
        <f>SUM(L2:L16)</f>
        <v>10513.003000000001</v>
      </c>
      <c r="M17" s="7">
        <f>SUM(L17/K17)</f>
        <v>194.68524074074074</v>
      </c>
      <c r="N17" s="8">
        <f>SUM(N2:N16)</f>
        <v>72</v>
      </c>
      <c r="O17" s="13">
        <f>SUM(M17+N17)</f>
        <v>266.68524074074071</v>
      </c>
    </row>
    <row r="21" spans="1:15" ht="28.8" x14ac:dyDescent="0.3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3">
      <c r="A22" s="15" t="s">
        <v>56</v>
      </c>
      <c r="B22" s="16" t="s">
        <v>33</v>
      </c>
      <c r="C22" s="17">
        <v>44660</v>
      </c>
      <c r="D22" s="18" t="s">
        <v>38</v>
      </c>
      <c r="E22" s="19">
        <v>189</v>
      </c>
      <c r="F22" s="19">
        <v>187</v>
      </c>
      <c r="G22" s="19">
        <v>188</v>
      </c>
      <c r="H22" s="19">
        <v>190</v>
      </c>
      <c r="I22" s="19"/>
      <c r="J22" s="19"/>
      <c r="K22" s="23">
        <v>4</v>
      </c>
      <c r="L22" s="23">
        <v>754</v>
      </c>
      <c r="M22" s="24">
        <v>188.5</v>
      </c>
      <c r="N22" s="25">
        <v>4</v>
      </c>
      <c r="O22" s="26">
        <v>192.5</v>
      </c>
    </row>
    <row r="23" spans="1:15" x14ac:dyDescent="0.3">
      <c r="A23" s="15" t="s">
        <v>56</v>
      </c>
      <c r="B23" s="16" t="s">
        <v>33</v>
      </c>
      <c r="C23" s="17">
        <v>44661</v>
      </c>
      <c r="D23" s="18" t="s">
        <v>39</v>
      </c>
      <c r="E23" s="19">
        <v>189.00200000000001</v>
      </c>
      <c r="F23" s="19">
        <v>190</v>
      </c>
      <c r="G23" s="19">
        <v>186</v>
      </c>
      <c r="H23" s="19">
        <v>187</v>
      </c>
      <c r="I23" s="19"/>
      <c r="J23" s="19"/>
      <c r="K23" s="23">
        <v>4</v>
      </c>
      <c r="L23" s="23">
        <v>752.00199999999995</v>
      </c>
      <c r="M23" s="24">
        <v>188.00049999999999</v>
      </c>
      <c r="N23" s="25">
        <v>4</v>
      </c>
      <c r="O23" s="26">
        <v>192.00049999999999</v>
      </c>
    </row>
    <row r="24" spans="1:15" x14ac:dyDescent="0.3">
      <c r="A24" s="15" t="s">
        <v>56</v>
      </c>
      <c r="B24" s="16" t="s">
        <v>33</v>
      </c>
      <c r="C24" s="17">
        <v>44740</v>
      </c>
      <c r="D24" s="18" t="s">
        <v>39</v>
      </c>
      <c r="E24" s="19">
        <v>188</v>
      </c>
      <c r="F24" s="19">
        <v>194</v>
      </c>
      <c r="G24" s="19">
        <v>185</v>
      </c>
      <c r="H24" s="19"/>
      <c r="I24" s="19"/>
      <c r="J24" s="19"/>
      <c r="K24" s="23">
        <v>3</v>
      </c>
      <c r="L24" s="23">
        <v>567</v>
      </c>
      <c r="M24" s="24">
        <v>189</v>
      </c>
      <c r="N24" s="25">
        <v>6</v>
      </c>
      <c r="O24" s="26">
        <v>195</v>
      </c>
    </row>
    <row r="25" spans="1:15" x14ac:dyDescent="0.3">
      <c r="A25" s="15" t="s">
        <v>56</v>
      </c>
      <c r="B25" s="16" t="s">
        <v>33</v>
      </c>
      <c r="C25" s="17">
        <v>44768</v>
      </c>
      <c r="D25" s="18" t="s">
        <v>39</v>
      </c>
      <c r="E25" s="19">
        <v>189</v>
      </c>
      <c r="F25" s="19">
        <v>190</v>
      </c>
      <c r="G25" s="19">
        <v>190</v>
      </c>
      <c r="H25" s="19"/>
      <c r="I25" s="19"/>
      <c r="J25" s="19"/>
      <c r="K25" s="23">
        <v>3</v>
      </c>
      <c r="L25" s="23">
        <v>569</v>
      </c>
      <c r="M25" s="24">
        <v>189.66666666666666</v>
      </c>
      <c r="N25" s="25">
        <v>3</v>
      </c>
      <c r="O25" s="26">
        <v>192.66666666666666</v>
      </c>
    </row>
    <row r="27" spans="1:15" x14ac:dyDescent="0.3">
      <c r="K27" s="8">
        <f>SUM(K22:K26)</f>
        <v>14</v>
      </c>
      <c r="L27" s="8">
        <f>SUM(L22:L26)</f>
        <v>2642.002</v>
      </c>
      <c r="M27" s="7">
        <f>SUM(L27/K27)</f>
        <v>188.71442857142856</v>
      </c>
      <c r="N27" s="8">
        <f>SUM(N22:N26)</f>
        <v>17</v>
      </c>
      <c r="O27" s="13">
        <f>SUM(M27+N27)</f>
        <v>205.71442857142856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"/>
    <protectedRange algorithmName="SHA-512" hashValue="ON39YdpmFHfN9f47KpiRvqrKx0V9+erV1CNkpWzYhW/Qyc6aT8rEyCrvauWSYGZK2ia3o7vd3akF07acHAFpOA==" saltValue="yVW9XmDwTqEnmpSGai0KYg==" spinCount="100000" sqref="B22:C22 E22:J22" name="Range1_2_1_1_3"/>
    <protectedRange algorithmName="SHA-512" hashValue="ON39YdpmFHfN9f47KpiRvqrKx0V9+erV1CNkpWzYhW/Qyc6aT8rEyCrvauWSYGZK2ia3o7vd3akF07acHAFpOA==" saltValue="yVW9XmDwTqEnmpSGai0KYg==" spinCount="100000" sqref="D22" name="Range1_1_3_1_1_3"/>
    <protectedRange algorithmName="SHA-512" hashValue="ON39YdpmFHfN9f47KpiRvqrKx0V9+erV1CNkpWzYhW/Qyc6aT8rEyCrvauWSYGZK2ia3o7vd3akF07acHAFpOA==" saltValue="yVW9XmDwTqEnmpSGai0KYg==" spinCount="100000" sqref="B23:C23 E23:J23" name="Range1_2_1_1"/>
    <protectedRange algorithmName="SHA-512" hashValue="ON39YdpmFHfN9f47KpiRvqrKx0V9+erV1CNkpWzYhW/Qyc6aT8rEyCrvauWSYGZK2ia3o7vd3akF07acHAFpOA==" saltValue="yVW9XmDwTqEnmpSGai0KYg==" spinCount="100000" sqref="D23" name="Range1_1_3_1_1"/>
    <protectedRange algorithmName="SHA-512" hashValue="ON39YdpmFHfN9f47KpiRvqrKx0V9+erV1CNkpWzYhW/Qyc6aT8rEyCrvauWSYGZK2ia3o7vd3akF07acHAFpOA==" saltValue="yVW9XmDwTqEnmpSGai0KYg==" spinCount="100000" sqref="B24:C24 E24:J24" name="Range1_6_1_1_1"/>
    <protectedRange algorithmName="SHA-512" hashValue="ON39YdpmFHfN9f47KpiRvqrKx0V9+erV1CNkpWzYhW/Qyc6aT8rEyCrvauWSYGZK2ia3o7vd3akF07acHAFpOA==" saltValue="yVW9XmDwTqEnmpSGai0KYg==" spinCount="100000" sqref="D24" name="Range1_1_6_1_1_1"/>
    <protectedRange algorithmName="SHA-512" hashValue="ON39YdpmFHfN9f47KpiRvqrKx0V9+erV1CNkpWzYhW/Qyc6aT8rEyCrvauWSYGZK2ia3o7vd3akF07acHAFpOA==" saltValue="yVW9XmDwTqEnmpSGai0KYg==" spinCount="100000" sqref="B25:C25 E25:J25" name="Range1_2_1_1_1_3"/>
    <protectedRange algorithmName="SHA-512" hashValue="ON39YdpmFHfN9f47KpiRvqrKx0V9+erV1CNkpWzYhW/Qyc6aT8rEyCrvauWSYGZK2ia3o7vd3akF07acHAFpOA==" saltValue="yVW9XmDwTqEnmpSGai0KYg==" spinCount="100000" sqref="D25" name="Range1_1_3_1_1_9"/>
  </protectedRanges>
  <conditionalFormatting sqref="E22">
    <cfRule type="top10" dxfId="1169" priority="96" rank="1"/>
  </conditionalFormatting>
  <conditionalFormatting sqref="F22">
    <cfRule type="top10" dxfId="1168" priority="95" rank="1"/>
  </conditionalFormatting>
  <conditionalFormatting sqref="G22">
    <cfRule type="top10" dxfId="1167" priority="94" rank="1"/>
  </conditionalFormatting>
  <conditionalFormatting sqref="H22">
    <cfRule type="top10" dxfId="1166" priority="93" rank="1"/>
  </conditionalFormatting>
  <conditionalFormatting sqref="I22">
    <cfRule type="top10" dxfId="1165" priority="92" rank="1"/>
  </conditionalFormatting>
  <conditionalFormatting sqref="J22">
    <cfRule type="top10" dxfId="1164" priority="91" rank="1"/>
  </conditionalFormatting>
  <conditionalFormatting sqref="E23">
    <cfRule type="top10" dxfId="1163" priority="90" rank="1"/>
  </conditionalFormatting>
  <conditionalFormatting sqref="F23">
    <cfRule type="top10" dxfId="1162" priority="89" rank="1"/>
  </conditionalFormatting>
  <conditionalFormatting sqref="G23">
    <cfRule type="top10" dxfId="1161" priority="88" rank="1"/>
  </conditionalFormatting>
  <conditionalFormatting sqref="H23">
    <cfRule type="top10" dxfId="1160" priority="87" rank="1"/>
  </conditionalFormatting>
  <conditionalFormatting sqref="I23">
    <cfRule type="top10" dxfId="1159" priority="86" rank="1"/>
  </conditionalFormatting>
  <conditionalFormatting sqref="J23">
    <cfRule type="top10" dxfId="1158" priority="85" rank="1"/>
  </conditionalFormatting>
  <conditionalFormatting sqref="E3">
    <cfRule type="top10" dxfId="1157" priority="84" rank="1"/>
  </conditionalFormatting>
  <conditionalFormatting sqref="F3">
    <cfRule type="top10" dxfId="1156" priority="83" rank="1"/>
  </conditionalFormatting>
  <conditionalFormatting sqref="G3">
    <cfRule type="top10" dxfId="1155" priority="82" rank="1"/>
  </conditionalFormatting>
  <conditionalFormatting sqref="H3">
    <cfRule type="top10" dxfId="1154" priority="81" rank="1"/>
  </conditionalFormatting>
  <conditionalFormatting sqref="I3">
    <cfRule type="top10" dxfId="1153" priority="80" rank="1"/>
  </conditionalFormatting>
  <conditionalFormatting sqref="J3">
    <cfRule type="top10" dxfId="1152" priority="79" rank="1"/>
  </conditionalFormatting>
  <conditionalFormatting sqref="E4">
    <cfRule type="top10" dxfId="1151" priority="78" rank="1"/>
  </conditionalFormatting>
  <conditionalFormatting sqref="F4">
    <cfRule type="top10" dxfId="1150" priority="77" rank="1"/>
  </conditionalFormatting>
  <conditionalFormatting sqref="G4">
    <cfRule type="top10" dxfId="1149" priority="76" rank="1"/>
  </conditionalFormatting>
  <conditionalFormatting sqref="H4">
    <cfRule type="top10" dxfId="1148" priority="75" rank="1"/>
  </conditionalFormatting>
  <conditionalFormatting sqref="I4">
    <cfRule type="top10" dxfId="1147" priority="74" rank="1"/>
  </conditionalFormatting>
  <conditionalFormatting sqref="J4">
    <cfRule type="top10" dxfId="1146" priority="73" rank="1"/>
  </conditionalFormatting>
  <conditionalFormatting sqref="E5">
    <cfRule type="top10" dxfId="1145" priority="72" rank="1"/>
  </conditionalFormatting>
  <conditionalFormatting sqref="F5">
    <cfRule type="top10" dxfId="1144" priority="71" rank="1"/>
  </conditionalFormatting>
  <conditionalFormatting sqref="G5">
    <cfRule type="top10" dxfId="1143" priority="70" rank="1"/>
  </conditionalFormatting>
  <conditionalFormatting sqref="H5">
    <cfRule type="top10" dxfId="1142" priority="69" rank="1"/>
  </conditionalFormatting>
  <conditionalFormatting sqref="I5">
    <cfRule type="top10" dxfId="1141" priority="68" rank="1"/>
  </conditionalFormatting>
  <conditionalFormatting sqref="J5">
    <cfRule type="top10" dxfId="1140" priority="67" rank="1"/>
  </conditionalFormatting>
  <conditionalFormatting sqref="E6">
    <cfRule type="top10" dxfId="1139" priority="66" rank="1"/>
  </conditionalFormatting>
  <conditionalFormatting sqref="F6">
    <cfRule type="top10" dxfId="1138" priority="65" rank="1"/>
  </conditionalFormatting>
  <conditionalFormatting sqref="G6">
    <cfRule type="top10" dxfId="1137" priority="64" rank="1"/>
  </conditionalFormatting>
  <conditionalFormatting sqref="H6">
    <cfRule type="top10" dxfId="1136" priority="63" rank="1"/>
  </conditionalFormatting>
  <conditionalFormatting sqref="I6">
    <cfRule type="top10" dxfId="1135" priority="62" rank="1"/>
  </conditionalFormatting>
  <conditionalFormatting sqref="J6">
    <cfRule type="top10" dxfId="1134" priority="61" rank="1"/>
  </conditionalFormatting>
  <conditionalFormatting sqref="E24">
    <cfRule type="top10" dxfId="1133" priority="60" rank="1"/>
  </conditionalFormatting>
  <conditionalFormatting sqref="F24">
    <cfRule type="top10" dxfId="1132" priority="59" rank="1"/>
  </conditionalFormatting>
  <conditionalFormatting sqref="G24">
    <cfRule type="top10" dxfId="1131" priority="58" rank="1"/>
  </conditionalFormatting>
  <conditionalFormatting sqref="H24">
    <cfRule type="top10" dxfId="1130" priority="57" rank="1"/>
  </conditionalFormatting>
  <conditionalFormatting sqref="I24">
    <cfRule type="top10" dxfId="1129" priority="56" rank="1"/>
  </conditionalFormatting>
  <conditionalFormatting sqref="J24">
    <cfRule type="top10" dxfId="1128" priority="55" rank="1"/>
  </conditionalFormatting>
  <conditionalFormatting sqref="E7">
    <cfRule type="top10" dxfId="1127" priority="54" rank="1"/>
  </conditionalFormatting>
  <conditionalFormatting sqref="F7">
    <cfRule type="top10" dxfId="1126" priority="53" rank="1"/>
  </conditionalFormatting>
  <conditionalFormatting sqref="G7">
    <cfRule type="top10" dxfId="1125" priority="52" rank="1"/>
  </conditionalFormatting>
  <conditionalFormatting sqref="H7">
    <cfRule type="top10" dxfId="1124" priority="51" rank="1"/>
  </conditionalFormatting>
  <conditionalFormatting sqref="I7">
    <cfRule type="top10" dxfId="1123" priority="50" rank="1"/>
  </conditionalFormatting>
  <conditionalFormatting sqref="J7">
    <cfRule type="top10" dxfId="1122" priority="49" rank="1"/>
  </conditionalFormatting>
  <conditionalFormatting sqref="E8">
    <cfRule type="top10" dxfId="1121" priority="48" rank="1"/>
  </conditionalFormatting>
  <conditionalFormatting sqref="F8">
    <cfRule type="top10" dxfId="1120" priority="47" rank="1"/>
  </conditionalFormatting>
  <conditionalFormatting sqref="G8">
    <cfRule type="top10" dxfId="1119" priority="46" rank="1"/>
  </conditionalFormatting>
  <conditionalFormatting sqref="H8">
    <cfRule type="top10" dxfId="1118" priority="45" rank="1"/>
  </conditionalFormatting>
  <conditionalFormatting sqref="I8">
    <cfRule type="top10" dxfId="1117" priority="44" rank="1"/>
  </conditionalFormatting>
  <conditionalFormatting sqref="J8">
    <cfRule type="top10" dxfId="1116" priority="43" rank="1"/>
  </conditionalFormatting>
  <conditionalFormatting sqref="E9">
    <cfRule type="top10" dxfId="1115" priority="42" rank="1"/>
  </conditionalFormatting>
  <conditionalFormatting sqref="F9">
    <cfRule type="top10" dxfId="1114" priority="41" rank="1"/>
  </conditionalFormatting>
  <conditionalFormatting sqref="G9">
    <cfRule type="top10" dxfId="1113" priority="40" rank="1"/>
  </conditionalFormatting>
  <conditionalFormatting sqref="H9">
    <cfRule type="top10" dxfId="1112" priority="39" rank="1"/>
  </conditionalFormatting>
  <conditionalFormatting sqref="I9">
    <cfRule type="top10" dxfId="1111" priority="38" rank="1"/>
  </conditionalFormatting>
  <conditionalFormatting sqref="J9">
    <cfRule type="top10" dxfId="1110" priority="37" rank="1"/>
  </conditionalFormatting>
  <conditionalFormatting sqref="E25">
    <cfRule type="top10" dxfId="1109" priority="36" rank="1"/>
  </conditionalFormatting>
  <conditionalFormatting sqref="F25">
    <cfRule type="top10" dxfId="1108" priority="35" rank="1"/>
  </conditionalFormatting>
  <conditionalFormatting sqref="G25">
    <cfRule type="top10" dxfId="1107" priority="34" rank="1"/>
  </conditionalFormatting>
  <conditionalFormatting sqref="H25">
    <cfRule type="top10" dxfId="1106" priority="33" rank="1"/>
  </conditionalFormatting>
  <conditionalFormatting sqref="I25">
    <cfRule type="top10" dxfId="1105" priority="32" rank="1"/>
  </conditionalFormatting>
  <conditionalFormatting sqref="J25">
    <cfRule type="top10" dxfId="1104" priority="31" rank="1"/>
  </conditionalFormatting>
  <conditionalFormatting sqref="E10">
    <cfRule type="top10" dxfId="1103" priority="30" rank="1"/>
  </conditionalFormatting>
  <conditionalFormatting sqref="F10">
    <cfRule type="top10" dxfId="1102" priority="29" rank="1"/>
  </conditionalFormatting>
  <conditionalFormatting sqref="G10">
    <cfRule type="top10" dxfId="1101" priority="28" rank="1"/>
  </conditionalFormatting>
  <conditionalFormatting sqref="H10">
    <cfRule type="top10" dxfId="1100" priority="27" rank="1"/>
  </conditionalFormatting>
  <conditionalFormatting sqref="I10">
    <cfRule type="top10" dxfId="1099" priority="26" rank="1"/>
  </conditionalFormatting>
  <conditionalFormatting sqref="J10">
    <cfRule type="top10" dxfId="1098" priority="25" rank="1"/>
  </conditionalFormatting>
  <conditionalFormatting sqref="E11">
    <cfRule type="top10" dxfId="1097" priority="24" rank="1"/>
  </conditionalFormatting>
  <conditionalFormatting sqref="F11">
    <cfRule type="top10" dxfId="1096" priority="23" rank="1"/>
  </conditionalFormatting>
  <conditionalFormatting sqref="G11">
    <cfRule type="top10" dxfId="1095" priority="22" rank="1"/>
  </conditionalFormatting>
  <conditionalFormatting sqref="H11">
    <cfRule type="top10" dxfId="1094" priority="21" rank="1"/>
  </conditionalFormatting>
  <conditionalFormatting sqref="I11">
    <cfRule type="top10" dxfId="1093" priority="20" rank="1"/>
  </conditionalFormatting>
  <conditionalFormatting sqref="J11">
    <cfRule type="top10" dxfId="1092" priority="19" rank="1"/>
  </conditionalFormatting>
  <conditionalFormatting sqref="E12">
    <cfRule type="top10" dxfId="1091" priority="18" rank="1"/>
  </conditionalFormatting>
  <conditionalFormatting sqref="F12">
    <cfRule type="top10" dxfId="1090" priority="17" rank="1"/>
  </conditionalFormatting>
  <conditionalFormatting sqref="G12">
    <cfRule type="top10" dxfId="1089" priority="16" rank="1"/>
  </conditionalFormatting>
  <conditionalFormatting sqref="H12">
    <cfRule type="top10" dxfId="1088" priority="15" rank="1"/>
  </conditionalFormatting>
  <conditionalFormatting sqref="I12">
    <cfRule type="top10" dxfId="1087" priority="14" rank="1"/>
  </conditionalFormatting>
  <conditionalFormatting sqref="J12">
    <cfRule type="top10" dxfId="1086" priority="13" rank="1"/>
  </conditionalFormatting>
  <conditionalFormatting sqref="E13">
    <cfRule type="top10" dxfId="1085" priority="12" rank="1"/>
  </conditionalFormatting>
  <conditionalFormatting sqref="F13">
    <cfRule type="top10" dxfId="1084" priority="11" rank="1"/>
  </conditionalFormatting>
  <conditionalFormatting sqref="G13">
    <cfRule type="top10" dxfId="1083" priority="10" rank="1"/>
  </conditionalFormatting>
  <conditionalFormatting sqref="H13">
    <cfRule type="top10" dxfId="1082" priority="9" rank="1"/>
  </conditionalFormatting>
  <conditionalFormatting sqref="I13">
    <cfRule type="top10" dxfId="1081" priority="8" rank="1"/>
  </conditionalFormatting>
  <conditionalFormatting sqref="J13">
    <cfRule type="top10" dxfId="1080" priority="7" rank="1"/>
  </conditionalFormatting>
  <conditionalFormatting sqref="E14">
    <cfRule type="top10" dxfId="1079" priority="6" rank="1"/>
  </conditionalFormatting>
  <conditionalFormatting sqref="F14">
    <cfRule type="top10" dxfId="1078" priority="5" rank="1"/>
  </conditionalFormatting>
  <conditionalFormatting sqref="G14">
    <cfRule type="top10" dxfId="1077" priority="4" rank="1"/>
  </conditionalFormatting>
  <conditionalFormatting sqref="H14">
    <cfRule type="top10" dxfId="1076" priority="3" rank="1"/>
  </conditionalFormatting>
  <conditionalFormatting sqref="I14">
    <cfRule type="top10" dxfId="1075" priority="2" rank="1"/>
  </conditionalFormatting>
  <conditionalFormatting sqref="J14">
    <cfRule type="top10" dxfId="1074" priority="1" rank="1"/>
  </conditionalFormatting>
  <hyperlinks>
    <hyperlink ref="Q1" location="'Georgia 2022'!A1" display="Back to Ranking" xr:uid="{44475B6A-E8E8-4E9D-9E86-1F4C7A49F2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63FB-9832-4121-9E80-618F5CCC95AF}">
  <dimension ref="A1:Q4"/>
  <sheetViews>
    <sheetView workbookViewId="0">
      <selection activeCell="A37" sqref="A3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62</v>
      </c>
      <c r="C2" s="17">
        <v>44696</v>
      </c>
      <c r="D2" s="18" t="s">
        <v>39</v>
      </c>
      <c r="E2" s="19">
        <v>193</v>
      </c>
      <c r="F2" s="19">
        <v>198</v>
      </c>
      <c r="G2" s="19">
        <v>195</v>
      </c>
      <c r="H2" s="19">
        <v>197.001</v>
      </c>
      <c r="I2" s="19">
        <v>194</v>
      </c>
      <c r="J2" s="19">
        <v>196</v>
      </c>
      <c r="K2" s="23">
        <v>6</v>
      </c>
      <c r="L2" s="23">
        <v>1173.001</v>
      </c>
      <c r="M2" s="24">
        <v>195.50016666666667</v>
      </c>
      <c r="N2" s="25">
        <v>16</v>
      </c>
      <c r="O2" s="26">
        <v>211.50016666666667</v>
      </c>
    </row>
    <row r="4" spans="1:17" x14ac:dyDescent="0.3">
      <c r="K4" s="8">
        <f>SUM(K2:K3)</f>
        <v>6</v>
      </c>
      <c r="L4" s="8">
        <f>SUM(L2:L3)</f>
        <v>1173.001</v>
      </c>
      <c r="M4" s="7">
        <f>SUM(L4/K4)</f>
        <v>195.50016666666667</v>
      </c>
      <c r="N4" s="8">
        <f>SUM(N2:N3)</f>
        <v>16</v>
      </c>
      <c r="O4" s="13">
        <f>SUM(M4+N4)</f>
        <v>211.50016666666667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073" priority="6" rank="1"/>
  </conditionalFormatting>
  <conditionalFormatting sqref="F2">
    <cfRule type="top10" dxfId="1072" priority="5" rank="1"/>
  </conditionalFormatting>
  <conditionalFormatting sqref="G2">
    <cfRule type="top10" dxfId="1071" priority="4" rank="1"/>
  </conditionalFormatting>
  <conditionalFormatting sqref="H2">
    <cfRule type="top10" dxfId="1070" priority="3" rank="1"/>
  </conditionalFormatting>
  <conditionalFormatting sqref="I2">
    <cfRule type="top10" dxfId="1069" priority="2" rank="1"/>
  </conditionalFormatting>
  <conditionalFormatting sqref="J2">
    <cfRule type="top10" dxfId="1068" priority="1" rank="1"/>
  </conditionalFormatting>
  <hyperlinks>
    <hyperlink ref="Q1" location="'Georgia 2022'!A1" display="Back to Ranking" xr:uid="{836A0DD5-34E0-4663-885F-7583D77124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714C49-B884-47B4-90EF-1F1452A9FD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D200-D24C-4551-9948-0209792B994B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68</v>
      </c>
      <c r="C2" s="17">
        <v>44730</v>
      </c>
      <c r="D2" s="18" t="s">
        <v>38</v>
      </c>
      <c r="E2" s="19">
        <v>197</v>
      </c>
      <c r="F2" s="19">
        <v>198</v>
      </c>
      <c r="G2" s="19">
        <v>199</v>
      </c>
      <c r="H2" s="19">
        <v>199</v>
      </c>
      <c r="I2" s="19">
        <v>197</v>
      </c>
      <c r="J2" s="19">
        <v>193</v>
      </c>
      <c r="K2" s="23">
        <v>6</v>
      </c>
      <c r="L2" s="23">
        <v>1183</v>
      </c>
      <c r="M2" s="24">
        <v>197.16666666666666</v>
      </c>
      <c r="N2" s="25">
        <v>12</v>
      </c>
      <c r="O2" s="26">
        <v>209.16666666666666</v>
      </c>
    </row>
    <row r="4" spans="1:17" x14ac:dyDescent="0.3">
      <c r="K4" s="8">
        <f>SUM(K2:K3)</f>
        <v>6</v>
      </c>
      <c r="L4" s="8">
        <f>SUM(L2:L3)</f>
        <v>1183</v>
      </c>
      <c r="M4" s="7">
        <f>SUM(L4/K4)</f>
        <v>197.16666666666666</v>
      </c>
      <c r="N4" s="8">
        <f>SUM(N2:N3)</f>
        <v>12</v>
      </c>
      <c r="O4" s="13">
        <f>SUM(M4+N4)</f>
        <v>209.16666666666666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4_1_1"/>
  </protectedRanges>
  <conditionalFormatting sqref="E2">
    <cfRule type="top10" dxfId="1067" priority="6" rank="1"/>
  </conditionalFormatting>
  <conditionalFormatting sqref="F2">
    <cfRule type="top10" dxfId="1066" priority="5" rank="1"/>
  </conditionalFormatting>
  <conditionalFormatting sqref="G2">
    <cfRule type="top10" dxfId="1065" priority="4" rank="1"/>
  </conditionalFormatting>
  <conditionalFormatting sqref="H2">
    <cfRule type="top10" dxfId="1064" priority="3" rank="1"/>
  </conditionalFormatting>
  <conditionalFormatting sqref="I2">
    <cfRule type="top10" dxfId="1063" priority="2" rank="1"/>
  </conditionalFormatting>
  <conditionalFormatting sqref="J2">
    <cfRule type="top10" dxfId="1062" priority="1" rank="1"/>
  </conditionalFormatting>
  <hyperlinks>
    <hyperlink ref="Q1" location="'Georgia 2022'!A1" display="Back to Ranking" xr:uid="{69B9482E-8270-4BFD-9DD6-DB530475DF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C0539D-D3EE-4431-86C3-61B8157710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Georgia 2022</vt:lpstr>
      <vt:lpstr>Amanda Fortson</vt:lpstr>
      <vt:lpstr>Billy Hudson</vt:lpstr>
      <vt:lpstr>Dave Eisenschmied</vt:lpstr>
      <vt:lpstr>Eric Petzoldt</vt:lpstr>
      <vt:lpstr>Ernie Converse</vt:lpstr>
      <vt:lpstr>Harold Reynolds</vt:lpstr>
      <vt:lpstr>Jeff Lewis</vt:lpstr>
      <vt:lpstr>Jeromy Viands</vt:lpstr>
      <vt:lpstr>Jerry Thompson</vt:lpstr>
      <vt:lpstr>Jimmy Haley</vt:lpstr>
      <vt:lpstr>Jon McGeorge</vt:lpstr>
      <vt:lpstr>Jud Denniston</vt:lpstr>
      <vt:lpstr>Justin Fortson</vt:lpstr>
      <vt:lpstr>Kent Davis</vt:lpstr>
      <vt:lpstr>Leigh Thomas</vt:lpstr>
      <vt:lpstr>Lexis Davis</vt:lpstr>
      <vt:lpstr>Melvin Ferguson</vt:lpstr>
      <vt:lpstr>Patrick McPhee</vt:lpstr>
      <vt:lpstr>Rick Haley</vt:lpstr>
      <vt:lpstr>Robby King</vt:lpstr>
      <vt:lpstr>Roger Snider</vt:lpstr>
      <vt:lpstr>Rusty Link</vt:lpstr>
      <vt:lpstr>Steve Gillam</vt:lpstr>
      <vt:lpstr>Steve Kiemele</vt:lpstr>
      <vt:lpstr>Tim Thomas</vt:lpstr>
      <vt:lpstr>Tony Greenway</vt:lpstr>
      <vt:lpstr>Travis Davis</vt:lpstr>
      <vt:lpstr>Walter Smith</vt:lpstr>
      <vt:lpstr>Will Fortson</vt:lpstr>
      <vt:lpstr>Woody Smtih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2022-12-02T15:57:33Z</dcterms:modified>
</cp:coreProperties>
</file>