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Virginia 2023\"/>
    </mc:Choice>
  </mc:AlternateContent>
  <xr:revisionPtr revIDLastSave="0" documentId="13_ncr:1_{05AE7E74-EAA3-4AAB-A06A-09A3ACE45044}" xr6:coauthVersionLast="47" xr6:coauthVersionMax="47" xr10:uidLastSave="{00000000-0000-0000-0000-000000000000}"/>
  <bookViews>
    <workbookView xWindow="-120" yWindow="-120" windowWidth="25440" windowHeight="15270" xr2:uid="{EFFF6F2B-5C86-4986-99E1-6C0AA31B2C2D}"/>
  </bookViews>
  <sheets>
    <sheet name="Virginia Results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5" i="1" l="1"/>
  <c r="L45" i="1"/>
  <c r="M44" i="1"/>
  <c r="L44" i="1"/>
  <c r="N44" i="1" s="1"/>
  <c r="M43" i="1"/>
  <c r="L43" i="1"/>
  <c r="N43" i="1" l="1"/>
  <c r="N45" i="1"/>
  <c r="P45" i="1" s="1"/>
  <c r="P44" i="1"/>
  <c r="P43" i="1"/>
</calcChain>
</file>

<file path=xl/sharedStrings.xml><?xml version="1.0" encoding="utf-8"?>
<sst xmlns="http://schemas.openxmlformats.org/spreadsheetml/2006/main" count="435" uniqueCount="55">
  <si>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</si>
  <si>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</si>
  <si>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</si>
  <si>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</si>
  <si>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</si>
  <si>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</si>
  <si>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</si>
  <si>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</si>
  <si>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</si>
  <si>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</si>
  <si>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</si>
  <si>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</si>
  <si>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</si>
  <si>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</si>
  <si>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</si>
  <si>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</si>
  <si>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Outlaw Hvy</t>
  </si>
  <si>
    <t>Mingo Harkness</t>
  </si>
  <si>
    <t>Ken Mix</t>
  </si>
  <si>
    <t>Gary Gallion</t>
  </si>
  <si>
    <t>Bruce Cameron</t>
  </si>
  <si>
    <t>Outlaw Lt</t>
  </si>
  <si>
    <t>Craig Bailey</t>
  </si>
  <si>
    <t>Judy Gallion</t>
  </si>
  <si>
    <t>Patrick Driscoll</t>
  </si>
  <si>
    <t>Unlimited</t>
  </si>
  <si>
    <t>Leo Bourne</t>
  </si>
  <si>
    <t>Factory</t>
  </si>
  <si>
    <t>Mike Rorer</t>
  </si>
  <si>
    <t>YOUTH Class</t>
  </si>
  <si>
    <t>Sam Merritt</t>
  </si>
  <si>
    <t>Brushy Mtn,  VA</t>
  </si>
  <si>
    <t xml:space="preserve">Outlaw Hvy </t>
  </si>
  <si>
    <t>Steve Pennington</t>
  </si>
  <si>
    <t>David Jennings</t>
  </si>
  <si>
    <t>Jay Boyd</t>
  </si>
  <si>
    <t>Claude Pennington</t>
  </si>
  <si>
    <t>Arthur Cole</t>
  </si>
  <si>
    <t>Bill Myers</t>
  </si>
  <si>
    <t>Roger Foshee</t>
  </si>
  <si>
    <t>Russ Peters</t>
  </si>
  <si>
    <t xml:space="preserve">Unlimited </t>
  </si>
  <si>
    <t>Charles Miller</t>
  </si>
  <si>
    <t>Matthew Tignor</t>
  </si>
  <si>
    <t>Tom Tignor</t>
  </si>
  <si>
    <t>Billy Miller</t>
  </si>
  <si>
    <t xml:space="preserve">Factory </t>
  </si>
  <si>
    <t>Cody Dockery</t>
  </si>
  <si>
    <t>Chuck Miller</t>
  </si>
  <si>
    <t>Rylee Dockery</t>
  </si>
  <si>
    <t>Bristol, VA</t>
  </si>
  <si>
    <t>Danny Sissom</t>
  </si>
  <si>
    <t>Bristol,VA</t>
  </si>
  <si>
    <t>Brushy Mtn, VA</t>
  </si>
  <si>
    <t>Robert Tyree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</si>
</sst>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General"/>
    <numFmt numFmtId="165" formatCode="[$$-409]#,##0.00;[Red]&quot;-&quot;[$$-409]#,##0.00"/>
  </numFmts>
  <fonts count="11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B0F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3" fillId="0" borderId="0"/>
    <xf numFmtId="0" fontId="4" fillId="0" borderId="0"/>
    <xf numFmtId="0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5" fontId="6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2" borderId="0" xfId="0" applyFill="1"/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2" fontId="0" fillId="2" borderId="0" xfId="0" applyNumberFormat="1" applyFill="1"/>
    <xf numFmtId="2" fontId="0" fillId="0" borderId="0" xfId="0" applyNumberForma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 shrinkToFit="1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 wrapText="1"/>
      <protection hidden="1"/>
    </xf>
    <xf numFmtId="2" fontId="8" fillId="0" borderId="1" xfId="0" applyNumberFormat="1" applyFont="1" applyBorder="1" applyAlignment="1" applyProtection="1">
      <alignment horizontal="center"/>
      <protection hidden="1"/>
    </xf>
    <xf numFmtId="1" fontId="8" fillId="0" borderId="1" xfId="0" applyNumberFormat="1" applyFont="1" applyBorder="1" applyAlignment="1" applyProtection="1">
      <alignment horizontal="center"/>
      <protection hidden="1"/>
    </xf>
    <xf numFmtId="2" fontId="8" fillId="0" borderId="1" xfId="0" applyNumberFormat="1" applyFont="1" applyBorder="1" applyAlignment="1" applyProtection="1">
      <alignment horizontal="center" wrapText="1"/>
      <protection hidden="1"/>
    </xf>
    <xf numFmtId="1" fontId="9" fillId="3" borderId="1" xfId="0" applyNumberFormat="1" applyFont="1" applyFill="1" applyBorder="1" applyAlignment="1" applyProtection="1">
      <alignment horizontal="center"/>
      <protection locked="0"/>
    </xf>
    <xf numFmtId="1" fontId="8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 applyProtection="1">
      <alignment horizontal="center"/>
      <protection locked="0"/>
    </xf>
    <xf numFmtId="1" fontId="10" fillId="4" borderId="1" xfId="2" applyNumberFormat="1" applyFont="1" applyFill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1" fontId="8" fillId="0" borderId="1" xfId="0" applyNumberFormat="1" applyFont="1" applyFill="1" applyBorder="1" applyAlignment="1" applyProtection="1">
      <alignment horizontal="center"/>
      <protection locked="0"/>
    </xf>
  </cellXfs>
  <cellStyles count="8">
    <cellStyle name="ConditionalStyle_1" xfId="3" xr:uid="{80531620-D9F7-44DA-8497-295198BF4D49}"/>
    <cellStyle name="Excel Built-in Normal" xfId="1" xr:uid="{14FA8436-B5F5-4FE7-941D-8D1D330CE895}"/>
    <cellStyle name="Heading" xfId="4" xr:uid="{96600C3F-61E7-4EF9-86F4-6E96C7B72447}"/>
    <cellStyle name="Heading1" xfId="5" xr:uid="{F16A2BAA-0369-4AC9-8F33-8C3413E9ECFB}"/>
    <cellStyle name="Normal" xfId="0" builtinId="0"/>
    <cellStyle name="Normal 2" xfId="2" xr:uid="{C8502739-AF64-43DC-BB13-246E0888BFC5}"/>
    <cellStyle name="Result" xfId="6" xr:uid="{86C61506-865C-4E54-B4FA-93F76BC1F4D8}"/>
    <cellStyle name="Result2" xfId="7" xr:uid="{A587675F-6CA0-4442-A1D6-28E80AA65066}"/>
  </cellStyles>
  <dxfs count="9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9FAC9-058F-4761-A884-45500DAC7B37}">
  <sheetPr codeName="Sheet1">
    <pageSetUpPr fitToPage="1"/>
  </sheetPr>
  <dimension ref="A1:P73"/>
  <sheetViews>
    <sheetView tabSelected="1" workbookViewId="0"/>
  </sheetViews>
  <sheetFormatPr defaultRowHeight="15" x14ac:dyDescent="0.25"/>
  <cols>
    <col min="1" max="1" width="9" customWidth="1"/>
    <col min="2" max="2" width="24.140625" customWidth="1"/>
    <col min="3" max="3" width="18.42578125" customWidth="1"/>
    <col min="4" max="4" width="16.28515625" customWidth="1"/>
    <col min="5" max="5" width="19.85546875" customWidth="1"/>
    <col min="14" max="14" width="9.140625" style="15"/>
    <col min="16" max="16" width="9.140625" style="15"/>
  </cols>
  <sheetData>
    <row r="1" spans="1:16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4"/>
      <c r="O1" s="11"/>
      <c r="P1" s="14"/>
    </row>
    <row r="2" spans="1:16" s="13" customFormat="1" ht="29.25" customHeight="1" x14ac:dyDescent="0.25">
      <c r="A2" s="1" t="s">
        <v>0</v>
      </c>
      <c r="B2" s="2" t="s">
        <v>1</v>
      </c>
      <c r="C2" s="3" t="s">
        <v>2</v>
      </c>
      <c r="D2" s="1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7" t="s">
        <v>12</v>
      </c>
      <c r="N2" s="8" t="s">
        <v>13</v>
      </c>
      <c r="O2" s="9" t="s">
        <v>14</v>
      </c>
      <c r="P2" s="10" t="s">
        <v>15</v>
      </c>
    </row>
    <row r="3" spans="1:16" x14ac:dyDescent="0.25">
      <c r="A3" s="16">
        <v>1</v>
      </c>
      <c r="B3" s="17" t="s">
        <v>16</v>
      </c>
      <c r="C3" s="18" t="s">
        <v>19</v>
      </c>
      <c r="D3" s="19">
        <v>45052</v>
      </c>
      <c r="E3" s="20" t="s">
        <v>31</v>
      </c>
      <c r="F3" s="21">
        <v>197</v>
      </c>
      <c r="G3" s="21">
        <v>194</v>
      </c>
      <c r="H3" s="21">
        <v>197</v>
      </c>
      <c r="I3" s="21">
        <v>190</v>
      </c>
      <c r="J3" s="21"/>
      <c r="K3" s="21"/>
      <c r="L3" s="22">
        <v>4</v>
      </c>
      <c r="M3" s="22">
        <v>778</v>
      </c>
      <c r="N3" s="23">
        <v>194.5</v>
      </c>
      <c r="O3" s="24">
        <v>9</v>
      </c>
      <c r="P3" s="25">
        <v>203.5</v>
      </c>
    </row>
    <row r="4" spans="1:16" s="13" customFormat="1" ht="15" customHeight="1" x14ac:dyDescent="0.2">
      <c r="A4" s="16">
        <v>2</v>
      </c>
      <c r="B4" s="17" t="s">
        <v>16</v>
      </c>
      <c r="C4" s="18" t="s">
        <v>20</v>
      </c>
      <c r="D4" s="19">
        <v>45052</v>
      </c>
      <c r="E4" s="20" t="s">
        <v>31</v>
      </c>
      <c r="F4" s="21">
        <v>193</v>
      </c>
      <c r="G4" s="21">
        <v>192</v>
      </c>
      <c r="H4" s="21">
        <v>195</v>
      </c>
      <c r="I4" s="21">
        <v>193</v>
      </c>
      <c r="J4" s="21"/>
      <c r="K4" s="21"/>
      <c r="L4" s="22">
        <v>4</v>
      </c>
      <c r="M4" s="22">
        <v>773</v>
      </c>
      <c r="N4" s="23">
        <v>193.25</v>
      </c>
      <c r="O4" s="24">
        <v>6</v>
      </c>
      <c r="P4" s="25">
        <v>199.25</v>
      </c>
    </row>
    <row r="5" spans="1:16" x14ac:dyDescent="0.25">
      <c r="A5" s="16">
        <v>3</v>
      </c>
      <c r="B5" s="17" t="s">
        <v>16</v>
      </c>
      <c r="C5" s="18" t="s">
        <v>17</v>
      </c>
      <c r="D5" s="19">
        <v>45052</v>
      </c>
      <c r="E5" s="20" t="s">
        <v>31</v>
      </c>
      <c r="F5" s="21">
        <v>193</v>
      </c>
      <c r="G5" s="21">
        <v>190</v>
      </c>
      <c r="H5" s="21">
        <v>185</v>
      </c>
      <c r="I5" s="21">
        <v>190</v>
      </c>
      <c r="J5" s="21"/>
      <c r="K5" s="21"/>
      <c r="L5" s="22">
        <v>4</v>
      </c>
      <c r="M5" s="22">
        <v>758</v>
      </c>
      <c r="N5" s="23">
        <v>189.5</v>
      </c>
      <c r="O5" s="24">
        <v>3</v>
      </c>
      <c r="P5" s="25">
        <v>192.5</v>
      </c>
    </row>
    <row r="6" spans="1:16" s="13" customFormat="1" ht="15" customHeight="1" x14ac:dyDescent="0.2">
      <c r="A6" s="16">
        <v>4</v>
      </c>
      <c r="B6" s="17" t="s">
        <v>16</v>
      </c>
      <c r="C6" s="18" t="s">
        <v>18</v>
      </c>
      <c r="D6" s="19">
        <v>45052</v>
      </c>
      <c r="E6" s="20" t="s">
        <v>31</v>
      </c>
      <c r="F6" s="21">
        <v>192</v>
      </c>
      <c r="G6" s="21">
        <v>192</v>
      </c>
      <c r="H6" s="21">
        <v>197.001</v>
      </c>
      <c r="I6" s="21">
        <v>0</v>
      </c>
      <c r="J6" s="21"/>
      <c r="K6" s="21"/>
      <c r="L6" s="22">
        <v>4</v>
      </c>
      <c r="M6" s="22">
        <v>581.00099999999998</v>
      </c>
      <c r="N6" s="23">
        <v>145.25024999999999</v>
      </c>
      <c r="O6" s="24">
        <v>4</v>
      </c>
      <c r="P6" s="25">
        <v>149.25024999999999</v>
      </c>
    </row>
    <row r="7" spans="1:16" ht="30" x14ac:dyDescent="0.25">
      <c r="A7" s="1" t="s">
        <v>0</v>
      </c>
      <c r="B7" s="2" t="s">
        <v>1</v>
      </c>
      <c r="C7" s="3" t="s">
        <v>2</v>
      </c>
      <c r="D7" s="1" t="s">
        <v>3</v>
      </c>
      <c r="E7" s="4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6" t="s">
        <v>11</v>
      </c>
      <c r="M7" s="7" t="s">
        <v>12</v>
      </c>
      <c r="N7" s="8" t="s">
        <v>13</v>
      </c>
      <c r="O7" s="9" t="s">
        <v>14</v>
      </c>
      <c r="P7" s="10" t="s">
        <v>15</v>
      </c>
    </row>
    <row r="8" spans="1:16" x14ac:dyDescent="0.25">
      <c r="A8" s="16">
        <v>1</v>
      </c>
      <c r="B8" s="17" t="s">
        <v>21</v>
      </c>
      <c r="C8" s="18" t="s">
        <v>23</v>
      </c>
      <c r="D8" s="19">
        <v>45052</v>
      </c>
      <c r="E8" s="20" t="s">
        <v>31</v>
      </c>
      <c r="F8" s="21">
        <v>190</v>
      </c>
      <c r="G8" s="21">
        <v>190</v>
      </c>
      <c r="H8" s="21">
        <v>193</v>
      </c>
      <c r="I8" s="21">
        <v>194</v>
      </c>
      <c r="J8" s="21"/>
      <c r="K8" s="21"/>
      <c r="L8" s="22">
        <v>4</v>
      </c>
      <c r="M8" s="22">
        <v>767</v>
      </c>
      <c r="N8" s="23">
        <v>191.75</v>
      </c>
      <c r="O8" s="24">
        <v>13</v>
      </c>
      <c r="P8" s="25">
        <v>204.75</v>
      </c>
    </row>
    <row r="9" spans="1:16" s="13" customFormat="1" ht="15" customHeight="1" x14ac:dyDescent="0.2">
      <c r="A9" s="16">
        <v>2</v>
      </c>
      <c r="B9" s="17" t="s">
        <v>21</v>
      </c>
      <c r="C9" s="18" t="s">
        <v>24</v>
      </c>
      <c r="D9" s="19">
        <v>45052</v>
      </c>
      <c r="E9" s="20" t="s">
        <v>31</v>
      </c>
      <c r="F9" s="21">
        <v>181</v>
      </c>
      <c r="G9" s="21">
        <v>173</v>
      </c>
      <c r="H9" s="21">
        <v>173</v>
      </c>
      <c r="I9" s="21">
        <v>185</v>
      </c>
      <c r="J9" s="21"/>
      <c r="K9" s="21"/>
      <c r="L9" s="22">
        <v>4</v>
      </c>
      <c r="M9" s="22">
        <v>712</v>
      </c>
      <c r="N9" s="23">
        <v>178</v>
      </c>
      <c r="O9" s="24">
        <v>4</v>
      </c>
      <c r="P9" s="25">
        <v>182</v>
      </c>
    </row>
    <row r="10" spans="1:16" s="12" customFormat="1" x14ac:dyDescent="0.25">
      <c r="A10" s="16">
        <v>3</v>
      </c>
      <c r="B10" s="17" t="s">
        <v>21</v>
      </c>
      <c r="C10" s="18" t="s">
        <v>22</v>
      </c>
      <c r="D10" s="19">
        <v>45052</v>
      </c>
      <c r="E10" s="20" t="s">
        <v>31</v>
      </c>
      <c r="F10" s="21">
        <v>184</v>
      </c>
      <c r="G10" s="21">
        <v>181</v>
      </c>
      <c r="H10" s="21">
        <v>186</v>
      </c>
      <c r="I10" s="21">
        <v>0</v>
      </c>
      <c r="J10" s="21"/>
      <c r="K10" s="21"/>
      <c r="L10" s="22">
        <v>4</v>
      </c>
      <c r="M10" s="22">
        <v>551</v>
      </c>
      <c r="N10" s="23">
        <v>137.75</v>
      </c>
      <c r="O10" s="24">
        <v>3</v>
      </c>
      <c r="P10" s="25">
        <v>140.75</v>
      </c>
    </row>
    <row r="11" spans="1:16" s="12" customFormat="1" ht="30" x14ac:dyDescent="0.25">
      <c r="A11" s="1" t="s">
        <v>0</v>
      </c>
      <c r="B11" s="2" t="s">
        <v>1</v>
      </c>
      <c r="C11" s="3" t="s">
        <v>2</v>
      </c>
      <c r="D11" s="1" t="s">
        <v>3</v>
      </c>
      <c r="E11" s="4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6" t="s">
        <v>11</v>
      </c>
      <c r="M11" s="7" t="s">
        <v>12</v>
      </c>
      <c r="N11" s="8" t="s">
        <v>13</v>
      </c>
      <c r="O11" s="9" t="s">
        <v>14</v>
      </c>
      <c r="P11" s="10" t="s">
        <v>15</v>
      </c>
    </row>
    <row r="12" spans="1:16" x14ac:dyDescent="0.25">
      <c r="A12" s="16">
        <v>1</v>
      </c>
      <c r="B12" s="17" t="s">
        <v>25</v>
      </c>
      <c r="C12" s="18" t="s">
        <v>26</v>
      </c>
      <c r="D12" s="19">
        <v>45052</v>
      </c>
      <c r="E12" s="20" t="s">
        <v>31</v>
      </c>
      <c r="F12" s="21">
        <v>179</v>
      </c>
      <c r="G12" s="21">
        <v>188</v>
      </c>
      <c r="H12" s="21">
        <v>191</v>
      </c>
      <c r="I12" s="21">
        <v>0</v>
      </c>
      <c r="J12" s="21"/>
      <c r="K12" s="21"/>
      <c r="L12" s="22">
        <v>4</v>
      </c>
      <c r="M12" s="22">
        <v>558</v>
      </c>
      <c r="N12" s="23">
        <v>139.5</v>
      </c>
      <c r="O12" s="24">
        <v>5</v>
      </c>
      <c r="P12" s="25">
        <v>144.5</v>
      </c>
    </row>
    <row r="13" spans="1:16" ht="30" x14ac:dyDescent="0.25">
      <c r="A13" s="1" t="s">
        <v>0</v>
      </c>
      <c r="B13" s="2" t="s">
        <v>1</v>
      </c>
      <c r="C13" s="3" t="s">
        <v>2</v>
      </c>
      <c r="D13" s="1" t="s">
        <v>3</v>
      </c>
      <c r="E13" s="4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  <c r="K13" s="5" t="s">
        <v>10</v>
      </c>
      <c r="L13" s="6" t="s">
        <v>11</v>
      </c>
      <c r="M13" s="7" t="s">
        <v>12</v>
      </c>
      <c r="N13" s="8" t="s">
        <v>13</v>
      </c>
      <c r="O13" s="9" t="s">
        <v>14</v>
      </c>
      <c r="P13" s="10" t="s">
        <v>15</v>
      </c>
    </row>
    <row r="14" spans="1:16" x14ac:dyDescent="0.25">
      <c r="A14" s="16">
        <v>1</v>
      </c>
      <c r="B14" s="17" t="s">
        <v>27</v>
      </c>
      <c r="C14" s="18" t="s">
        <v>28</v>
      </c>
      <c r="D14" s="19">
        <v>45052</v>
      </c>
      <c r="E14" s="20" t="s">
        <v>31</v>
      </c>
      <c r="F14" s="21">
        <v>170</v>
      </c>
      <c r="G14" s="21">
        <v>155</v>
      </c>
      <c r="H14" s="21">
        <v>153</v>
      </c>
      <c r="I14" s="21">
        <v>0</v>
      </c>
      <c r="J14" s="21"/>
      <c r="K14" s="21"/>
      <c r="L14" s="22">
        <v>4</v>
      </c>
      <c r="M14" s="22">
        <v>478</v>
      </c>
      <c r="N14" s="23">
        <v>119.5</v>
      </c>
      <c r="O14" s="24">
        <v>5</v>
      </c>
      <c r="P14" s="25">
        <v>124.5</v>
      </c>
    </row>
    <row r="15" spans="1:16" ht="30" x14ac:dyDescent="0.25">
      <c r="A15" s="1" t="s">
        <v>0</v>
      </c>
      <c r="B15" s="2" t="s">
        <v>29</v>
      </c>
      <c r="C15" s="3" t="s">
        <v>2</v>
      </c>
      <c r="D15" s="1" t="s">
        <v>3</v>
      </c>
      <c r="E15" s="4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5" t="s">
        <v>10</v>
      </c>
      <c r="L15" s="6" t="s">
        <v>11</v>
      </c>
      <c r="M15" s="7" t="s">
        <v>12</v>
      </c>
      <c r="N15" s="8" t="s">
        <v>13</v>
      </c>
      <c r="O15" s="9" t="s">
        <v>14</v>
      </c>
      <c r="P15" s="10" t="s">
        <v>15</v>
      </c>
    </row>
    <row r="16" spans="1:16" x14ac:dyDescent="0.25">
      <c r="A16" s="16">
        <v>1</v>
      </c>
      <c r="B16" s="17" t="s">
        <v>21</v>
      </c>
      <c r="C16" s="18" t="s">
        <v>30</v>
      </c>
      <c r="D16" s="19">
        <v>45052</v>
      </c>
      <c r="E16" s="20" t="s">
        <v>31</v>
      </c>
      <c r="F16" s="21">
        <v>174</v>
      </c>
      <c r="G16" s="21">
        <v>174</v>
      </c>
      <c r="H16" s="21">
        <v>179</v>
      </c>
      <c r="I16" s="21">
        <v>0</v>
      </c>
      <c r="J16" s="21"/>
      <c r="K16" s="21"/>
      <c r="L16" s="22">
        <v>4</v>
      </c>
      <c r="M16" s="22">
        <v>527</v>
      </c>
      <c r="N16" s="23">
        <v>131.75</v>
      </c>
      <c r="O16" s="24">
        <v>5</v>
      </c>
      <c r="P16" s="25">
        <v>136.75</v>
      </c>
    </row>
    <row r="17" spans="1:16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4"/>
      <c r="O17" s="11"/>
      <c r="P17" s="14"/>
    </row>
    <row r="18" spans="1:16" ht="30" x14ac:dyDescent="0.25">
      <c r="A18" s="1" t="s">
        <v>0</v>
      </c>
      <c r="B18" s="2" t="s">
        <v>1</v>
      </c>
      <c r="C18" s="3" t="s">
        <v>2</v>
      </c>
      <c r="D18" s="1" t="s">
        <v>3</v>
      </c>
      <c r="E18" s="4" t="s">
        <v>4</v>
      </c>
      <c r="F18" s="5" t="s">
        <v>5</v>
      </c>
      <c r="G18" s="5" t="s">
        <v>6</v>
      </c>
      <c r="H18" s="5" t="s">
        <v>7</v>
      </c>
      <c r="I18" s="5" t="s">
        <v>8</v>
      </c>
      <c r="J18" s="5" t="s">
        <v>9</v>
      </c>
      <c r="K18" s="5" t="s">
        <v>10</v>
      </c>
      <c r="L18" s="6" t="s">
        <v>11</v>
      </c>
      <c r="M18" s="7" t="s">
        <v>12</v>
      </c>
      <c r="N18" s="8" t="s">
        <v>13</v>
      </c>
      <c r="O18" s="9" t="s">
        <v>14</v>
      </c>
      <c r="P18" s="10" t="s">
        <v>15</v>
      </c>
    </row>
    <row r="19" spans="1:16" x14ac:dyDescent="0.25">
      <c r="A19" s="16">
        <v>1</v>
      </c>
      <c r="B19" s="17" t="s">
        <v>32</v>
      </c>
      <c r="C19" s="18" t="s">
        <v>33</v>
      </c>
      <c r="D19" s="19">
        <v>45055</v>
      </c>
      <c r="E19" s="20" t="s">
        <v>50</v>
      </c>
      <c r="F19" s="21">
        <v>194</v>
      </c>
      <c r="G19" s="21">
        <v>197</v>
      </c>
      <c r="H19" s="26">
        <v>200</v>
      </c>
      <c r="I19" s="21"/>
      <c r="J19" s="21"/>
      <c r="K19" s="21"/>
      <c r="L19" s="22">
        <v>3</v>
      </c>
      <c r="M19" s="22">
        <v>591</v>
      </c>
      <c r="N19" s="23">
        <v>197</v>
      </c>
      <c r="O19" s="24">
        <v>7</v>
      </c>
      <c r="P19" s="25">
        <v>204</v>
      </c>
    </row>
    <row r="20" spans="1:16" x14ac:dyDescent="0.25">
      <c r="A20" s="16">
        <v>2</v>
      </c>
      <c r="B20" s="17" t="s">
        <v>32</v>
      </c>
      <c r="C20" s="18" t="s">
        <v>34</v>
      </c>
      <c r="D20" s="19">
        <v>45055</v>
      </c>
      <c r="E20" s="20" t="s">
        <v>50</v>
      </c>
      <c r="F20" s="27">
        <v>195</v>
      </c>
      <c r="G20" s="21">
        <v>195</v>
      </c>
      <c r="H20" s="21">
        <v>195</v>
      </c>
      <c r="I20" s="21"/>
      <c r="J20" s="21"/>
      <c r="K20" s="21"/>
      <c r="L20" s="22">
        <v>3</v>
      </c>
      <c r="M20" s="22">
        <v>585</v>
      </c>
      <c r="N20" s="23">
        <v>195</v>
      </c>
      <c r="O20" s="24">
        <v>6</v>
      </c>
      <c r="P20" s="25">
        <v>201</v>
      </c>
    </row>
    <row r="21" spans="1:16" x14ac:dyDescent="0.25">
      <c r="A21" s="16">
        <v>3</v>
      </c>
      <c r="B21" s="17" t="s">
        <v>32</v>
      </c>
      <c r="C21" s="18" t="s">
        <v>35</v>
      </c>
      <c r="D21" s="19">
        <v>45055</v>
      </c>
      <c r="E21" s="20" t="s">
        <v>50</v>
      </c>
      <c r="F21" s="21">
        <v>191</v>
      </c>
      <c r="G21" s="27">
        <v>198</v>
      </c>
      <c r="H21" s="21">
        <v>194</v>
      </c>
      <c r="I21" s="21"/>
      <c r="J21" s="21"/>
      <c r="K21" s="21"/>
      <c r="L21" s="22">
        <v>3</v>
      </c>
      <c r="M21" s="22">
        <v>583</v>
      </c>
      <c r="N21" s="23">
        <v>194.33333333333334</v>
      </c>
      <c r="O21" s="24">
        <v>5</v>
      </c>
      <c r="P21" s="25">
        <v>199.33333333333334</v>
      </c>
    </row>
    <row r="22" spans="1:16" x14ac:dyDescent="0.25">
      <c r="A22" s="16">
        <v>4</v>
      </c>
      <c r="B22" s="17" t="s">
        <v>32</v>
      </c>
      <c r="C22" s="18" t="s">
        <v>36</v>
      </c>
      <c r="D22" s="19">
        <v>45055</v>
      </c>
      <c r="E22" s="20" t="s">
        <v>50</v>
      </c>
      <c r="F22" s="21">
        <v>189</v>
      </c>
      <c r="G22" s="21">
        <v>196</v>
      </c>
      <c r="H22" s="21">
        <v>193</v>
      </c>
      <c r="I22" s="21"/>
      <c r="J22" s="21"/>
      <c r="K22" s="21"/>
      <c r="L22" s="22">
        <v>3</v>
      </c>
      <c r="M22" s="22">
        <v>578</v>
      </c>
      <c r="N22" s="23">
        <v>192.66666666666666</v>
      </c>
      <c r="O22" s="24">
        <v>2</v>
      </c>
      <c r="P22" s="25">
        <v>194.66666666666666</v>
      </c>
    </row>
    <row r="23" spans="1:16" x14ac:dyDescent="0.25">
      <c r="A23" s="16">
        <v>5</v>
      </c>
      <c r="B23" s="17" t="s">
        <v>32</v>
      </c>
      <c r="C23" s="18" t="s">
        <v>37</v>
      </c>
      <c r="D23" s="19">
        <v>45055</v>
      </c>
      <c r="E23" s="20" t="s">
        <v>50</v>
      </c>
      <c r="F23" s="21">
        <v>190</v>
      </c>
      <c r="G23" s="21">
        <v>191</v>
      </c>
      <c r="H23" s="21">
        <v>196</v>
      </c>
      <c r="I23" s="21"/>
      <c r="J23" s="21"/>
      <c r="K23" s="21"/>
      <c r="L23" s="22">
        <v>3</v>
      </c>
      <c r="M23" s="22">
        <v>577</v>
      </c>
      <c r="N23" s="23">
        <v>192.33333333333334</v>
      </c>
      <c r="O23" s="24">
        <v>2</v>
      </c>
      <c r="P23" s="25">
        <v>194.33333333333334</v>
      </c>
    </row>
    <row r="24" spans="1:16" x14ac:dyDescent="0.25">
      <c r="A24" s="16">
        <v>6</v>
      </c>
      <c r="B24" s="17" t="s">
        <v>32</v>
      </c>
      <c r="C24" s="18" t="s">
        <v>38</v>
      </c>
      <c r="D24" s="19">
        <v>45055</v>
      </c>
      <c r="E24" s="20" t="s">
        <v>50</v>
      </c>
      <c r="F24" s="21">
        <v>192</v>
      </c>
      <c r="G24" s="21">
        <v>192</v>
      </c>
      <c r="H24" s="21">
        <v>192</v>
      </c>
      <c r="I24" s="21"/>
      <c r="J24" s="21"/>
      <c r="K24" s="21"/>
      <c r="L24" s="22">
        <v>3</v>
      </c>
      <c r="M24" s="22">
        <v>576</v>
      </c>
      <c r="N24" s="23">
        <v>192</v>
      </c>
      <c r="O24" s="24">
        <v>2</v>
      </c>
      <c r="P24" s="25">
        <v>194</v>
      </c>
    </row>
    <row r="25" spans="1:16" x14ac:dyDescent="0.25">
      <c r="A25" s="16">
        <v>7</v>
      </c>
      <c r="B25" s="17" t="s">
        <v>32</v>
      </c>
      <c r="C25" s="18" t="s">
        <v>39</v>
      </c>
      <c r="D25" s="19">
        <v>45055</v>
      </c>
      <c r="E25" s="20" t="s">
        <v>50</v>
      </c>
      <c r="F25" s="21">
        <v>191</v>
      </c>
      <c r="G25" s="21">
        <v>191</v>
      </c>
      <c r="H25" s="21">
        <v>192</v>
      </c>
      <c r="I25" s="21"/>
      <c r="J25" s="21"/>
      <c r="K25" s="21"/>
      <c r="L25" s="22">
        <v>3</v>
      </c>
      <c r="M25" s="22">
        <v>574</v>
      </c>
      <c r="N25" s="23">
        <v>191.33333333333334</v>
      </c>
      <c r="O25" s="24">
        <v>2</v>
      </c>
      <c r="P25" s="25">
        <v>193.33333333333334</v>
      </c>
    </row>
    <row r="26" spans="1:16" x14ac:dyDescent="0.25">
      <c r="A26" s="16">
        <v>8</v>
      </c>
      <c r="B26" s="17" t="s">
        <v>32</v>
      </c>
      <c r="C26" s="18" t="s">
        <v>40</v>
      </c>
      <c r="D26" s="19">
        <v>45055</v>
      </c>
      <c r="E26" s="20" t="s">
        <v>50</v>
      </c>
      <c r="F26" s="21">
        <v>192</v>
      </c>
      <c r="G26" s="21">
        <v>190</v>
      </c>
      <c r="H26" s="21">
        <v>186</v>
      </c>
      <c r="I26" s="21"/>
      <c r="J26" s="21"/>
      <c r="K26" s="21"/>
      <c r="L26" s="22">
        <v>3</v>
      </c>
      <c r="M26" s="22">
        <v>568</v>
      </c>
      <c r="N26" s="23">
        <v>189.33333333333334</v>
      </c>
      <c r="O26" s="24">
        <v>2</v>
      </c>
      <c r="P26" s="25">
        <v>191.33333333333334</v>
      </c>
    </row>
    <row r="27" spans="1:16" ht="30" x14ac:dyDescent="0.25">
      <c r="A27" s="1" t="s">
        <v>0</v>
      </c>
      <c r="B27" s="2" t="s">
        <v>1</v>
      </c>
      <c r="C27" s="3" t="s">
        <v>2</v>
      </c>
      <c r="D27" s="1" t="s">
        <v>3</v>
      </c>
      <c r="E27" s="4" t="s">
        <v>4</v>
      </c>
      <c r="F27" s="5" t="s">
        <v>5</v>
      </c>
      <c r="G27" s="5" t="s">
        <v>6</v>
      </c>
      <c r="H27" s="5" t="s">
        <v>7</v>
      </c>
      <c r="I27" s="5" t="s">
        <v>8</v>
      </c>
      <c r="J27" s="5" t="s">
        <v>9</v>
      </c>
      <c r="K27" s="5" t="s">
        <v>10</v>
      </c>
      <c r="L27" s="6" t="s">
        <v>11</v>
      </c>
      <c r="M27" s="7" t="s">
        <v>12</v>
      </c>
      <c r="N27" s="8" t="s">
        <v>13</v>
      </c>
      <c r="O27" s="9" t="s">
        <v>14</v>
      </c>
      <c r="P27" s="10" t="s">
        <v>15</v>
      </c>
    </row>
    <row r="28" spans="1:16" x14ac:dyDescent="0.25">
      <c r="A28" s="16">
        <v>1</v>
      </c>
      <c r="B28" s="17" t="s">
        <v>41</v>
      </c>
      <c r="C28" s="18" t="s">
        <v>42</v>
      </c>
      <c r="D28" s="19">
        <v>45055</v>
      </c>
      <c r="E28" s="20" t="s">
        <v>50</v>
      </c>
      <c r="F28" s="21">
        <v>193</v>
      </c>
      <c r="G28" s="21">
        <v>193</v>
      </c>
      <c r="H28" s="27">
        <v>195</v>
      </c>
      <c r="I28" s="21"/>
      <c r="J28" s="21"/>
      <c r="K28" s="21"/>
      <c r="L28" s="22">
        <v>3</v>
      </c>
      <c r="M28" s="22">
        <v>581</v>
      </c>
      <c r="N28" s="23">
        <v>193.66666666666666</v>
      </c>
      <c r="O28" s="24">
        <v>7</v>
      </c>
      <c r="P28" s="25">
        <v>200.66666666666666</v>
      </c>
    </row>
    <row r="29" spans="1:16" x14ac:dyDescent="0.25">
      <c r="A29" s="16">
        <v>2</v>
      </c>
      <c r="B29" s="17" t="s">
        <v>41</v>
      </c>
      <c r="C29" s="18" t="s">
        <v>43</v>
      </c>
      <c r="D29" s="19">
        <v>45055</v>
      </c>
      <c r="E29" s="20" t="s">
        <v>50</v>
      </c>
      <c r="F29" s="21">
        <v>193</v>
      </c>
      <c r="G29" s="21">
        <v>193</v>
      </c>
      <c r="H29" s="21">
        <v>191</v>
      </c>
      <c r="I29" s="21"/>
      <c r="J29" s="21"/>
      <c r="K29" s="21"/>
      <c r="L29" s="22">
        <v>3</v>
      </c>
      <c r="M29" s="22">
        <v>577</v>
      </c>
      <c r="N29" s="23">
        <v>192.33333333333334</v>
      </c>
      <c r="O29" s="24">
        <v>4</v>
      </c>
      <c r="P29" s="25">
        <v>196.33333333333334</v>
      </c>
    </row>
    <row r="30" spans="1:16" x14ac:dyDescent="0.25">
      <c r="A30" s="16">
        <v>3</v>
      </c>
      <c r="B30" s="17" t="s">
        <v>41</v>
      </c>
      <c r="C30" s="18" t="s">
        <v>44</v>
      </c>
      <c r="D30" s="19">
        <v>45055</v>
      </c>
      <c r="E30" s="20" t="s">
        <v>50</v>
      </c>
      <c r="F30" s="27">
        <v>195</v>
      </c>
      <c r="G30" s="27">
        <v>193.001</v>
      </c>
      <c r="H30" s="21">
        <v>188</v>
      </c>
      <c r="I30" s="21"/>
      <c r="J30" s="21"/>
      <c r="K30" s="21"/>
      <c r="L30" s="22">
        <v>3</v>
      </c>
      <c r="M30" s="22">
        <v>576.00099999999998</v>
      </c>
      <c r="N30" s="23">
        <v>192.00033333333332</v>
      </c>
      <c r="O30" s="24">
        <v>7</v>
      </c>
      <c r="P30" s="25">
        <v>199.00033333333332</v>
      </c>
    </row>
    <row r="31" spans="1:16" x14ac:dyDescent="0.25">
      <c r="A31" s="16">
        <v>4</v>
      </c>
      <c r="B31" s="17" t="s">
        <v>41</v>
      </c>
      <c r="C31" s="18" t="s">
        <v>45</v>
      </c>
      <c r="D31" s="19">
        <v>45055</v>
      </c>
      <c r="E31" s="20" t="s">
        <v>50</v>
      </c>
      <c r="F31" s="21">
        <v>185</v>
      </c>
      <c r="G31" s="21">
        <v>182</v>
      </c>
      <c r="H31" s="21">
        <v>189</v>
      </c>
      <c r="I31" s="21"/>
      <c r="J31" s="21"/>
      <c r="K31" s="21"/>
      <c r="L31" s="22">
        <v>3</v>
      </c>
      <c r="M31" s="22">
        <v>556</v>
      </c>
      <c r="N31" s="23">
        <v>185.33333333333334</v>
      </c>
      <c r="O31" s="24">
        <v>2</v>
      </c>
      <c r="P31" s="25">
        <v>187.33333333333334</v>
      </c>
    </row>
    <row r="32" spans="1:16" ht="30" x14ac:dyDescent="0.25">
      <c r="A32" s="1" t="s">
        <v>0</v>
      </c>
      <c r="B32" s="2" t="s">
        <v>1</v>
      </c>
      <c r="C32" s="3" t="s">
        <v>2</v>
      </c>
      <c r="D32" s="1" t="s">
        <v>3</v>
      </c>
      <c r="E32" s="4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6" t="s">
        <v>11</v>
      </c>
      <c r="M32" s="7" t="s">
        <v>12</v>
      </c>
      <c r="N32" s="8" t="s">
        <v>13</v>
      </c>
      <c r="O32" s="9" t="s">
        <v>14</v>
      </c>
      <c r="P32" s="10" t="s">
        <v>15</v>
      </c>
    </row>
    <row r="33" spans="1:16" x14ac:dyDescent="0.25">
      <c r="A33" s="16">
        <v>1</v>
      </c>
      <c r="B33" s="17" t="s">
        <v>46</v>
      </c>
      <c r="C33" s="18" t="s">
        <v>47</v>
      </c>
      <c r="D33" s="19">
        <v>45055</v>
      </c>
      <c r="E33" s="20" t="s">
        <v>50</v>
      </c>
      <c r="F33" s="27">
        <v>189.001</v>
      </c>
      <c r="G33" s="21">
        <v>188</v>
      </c>
      <c r="H33" s="27">
        <v>190</v>
      </c>
      <c r="I33" s="21"/>
      <c r="J33" s="21"/>
      <c r="K33" s="21"/>
      <c r="L33" s="22">
        <v>3</v>
      </c>
      <c r="M33" s="22">
        <v>567.00099999999998</v>
      </c>
      <c r="N33" s="23">
        <v>189.00033333333332</v>
      </c>
      <c r="O33" s="24">
        <v>9</v>
      </c>
      <c r="P33" s="25">
        <v>198.00033333333332</v>
      </c>
    </row>
    <row r="34" spans="1:16" x14ac:dyDescent="0.25">
      <c r="A34" s="16">
        <v>2</v>
      </c>
      <c r="B34" s="17" t="s">
        <v>46</v>
      </c>
      <c r="C34" s="18" t="s">
        <v>48</v>
      </c>
      <c r="D34" s="19">
        <v>45055</v>
      </c>
      <c r="E34" s="20" t="s">
        <v>50</v>
      </c>
      <c r="F34" s="21">
        <v>189</v>
      </c>
      <c r="G34" s="27">
        <v>192</v>
      </c>
      <c r="H34" s="21">
        <v>186</v>
      </c>
      <c r="I34" s="21"/>
      <c r="J34" s="21"/>
      <c r="K34" s="21"/>
      <c r="L34" s="22">
        <v>3</v>
      </c>
      <c r="M34" s="22">
        <v>567</v>
      </c>
      <c r="N34" s="23">
        <v>189</v>
      </c>
      <c r="O34" s="24">
        <v>6</v>
      </c>
      <c r="P34" s="25">
        <v>195</v>
      </c>
    </row>
    <row r="35" spans="1:16" ht="30" x14ac:dyDescent="0.25">
      <c r="A35" s="1" t="s">
        <v>0</v>
      </c>
      <c r="B35" s="2" t="s">
        <v>29</v>
      </c>
      <c r="C35" s="3" t="s">
        <v>2</v>
      </c>
      <c r="D35" s="1" t="s">
        <v>3</v>
      </c>
      <c r="E35" s="4" t="s">
        <v>4</v>
      </c>
      <c r="F35" s="5" t="s">
        <v>5</v>
      </c>
      <c r="G35" s="5" t="s">
        <v>6</v>
      </c>
      <c r="H35" s="5" t="s">
        <v>7</v>
      </c>
      <c r="I35" s="5" t="s">
        <v>8</v>
      </c>
      <c r="J35" s="5" t="s">
        <v>9</v>
      </c>
      <c r="K35" s="5" t="s">
        <v>10</v>
      </c>
      <c r="L35" s="6" t="s">
        <v>11</v>
      </c>
      <c r="M35" s="7" t="s">
        <v>12</v>
      </c>
      <c r="N35" s="8" t="s">
        <v>13</v>
      </c>
      <c r="O35" s="9" t="s">
        <v>14</v>
      </c>
      <c r="P35" s="10" t="s">
        <v>15</v>
      </c>
    </row>
    <row r="36" spans="1:16" x14ac:dyDescent="0.25">
      <c r="A36" s="16">
        <v>1</v>
      </c>
      <c r="B36" s="17" t="s">
        <v>46</v>
      </c>
      <c r="C36" s="18" t="s">
        <v>49</v>
      </c>
      <c r="D36" s="19">
        <v>45055</v>
      </c>
      <c r="E36" s="20" t="s">
        <v>50</v>
      </c>
      <c r="F36" s="27">
        <v>190</v>
      </c>
      <c r="G36" s="27">
        <v>183</v>
      </c>
      <c r="H36" s="27">
        <v>184</v>
      </c>
      <c r="I36" s="21"/>
      <c r="J36" s="21"/>
      <c r="K36" s="21"/>
      <c r="L36" s="22">
        <v>3</v>
      </c>
      <c r="M36" s="22">
        <v>557</v>
      </c>
      <c r="N36" s="23">
        <v>185.66666666666666</v>
      </c>
      <c r="O36" s="24">
        <v>5</v>
      </c>
      <c r="P36" s="25">
        <v>190.66666666666666</v>
      </c>
    </row>
    <row r="37" spans="1:16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4"/>
      <c r="O37" s="11"/>
      <c r="P37" s="14"/>
    </row>
    <row r="38" spans="1:16" ht="30" x14ac:dyDescent="0.25">
      <c r="A38" s="1" t="s">
        <v>0</v>
      </c>
      <c r="B38" s="2" t="s">
        <v>1</v>
      </c>
      <c r="C38" s="3" t="s">
        <v>2</v>
      </c>
      <c r="D38" s="1" t="s">
        <v>3</v>
      </c>
      <c r="E38" s="4" t="s">
        <v>4</v>
      </c>
      <c r="F38" s="5" t="s">
        <v>5</v>
      </c>
      <c r="G38" s="5" t="s">
        <v>6</v>
      </c>
      <c r="H38" s="5" t="s">
        <v>7</v>
      </c>
      <c r="I38" s="5" t="s">
        <v>8</v>
      </c>
      <c r="J38" s="5" t="s">
        <v>9</v>
      </c>
      <c r="K38" s="5" t="s">
        <v>10</v>
      </c>
      <c r="L38" s="6" t="s">
        <v>11</v>
      </c>
      <c r="M38" s="7" t="s">
        <v>12</v>
      </c>
      <c r="N38" s="8" t="s">
        <v>13</v>
      </c>
      <c r="O38" s="9" t="s">
        <v>14</v>
      </c>
      <c r="P38" s="10" t="s">
        <v>15</v>
      </c>
    </row>
    <row r="39" spans="1:16" x14ac:dyDescent="0.25">
      <c r="A39" s="16">
        <v>1</v>
      </c>
      <c r="B39" s="17" t="s">
        <v>16</v>
      </c>
      <c r="C39" s="18" t="s">
        <v>51</v>
      </c>
      <c r="D39" s="19">
        <v>45059</v>
      </c>
      <c r="E39" s="20" t="s">
        <v>52</v>
      </c>
      <c r="F39" s="27">
        <v>194</v>
      </c>
      <c r="G39" s="21">
        <v>196</v>
      </c>
      <c r="H39" s="21">
        <v>194</v>
      </c>
      <c r="I39" s="21">
        <v>199</v>
      </c>
      <c r="J39" s="21">
        <v>192</v>
      </c>
      <c r="K39" s="21"/>
      <c r="L39" s="22">
        <v>5</v>
      </c>
      <c r="M39" s="22">
        <v>975</v>
      </c>
      <c r="N39" s="23">
        <v>195</v>
      </c>
      <c r="O39" s="24">
        <v>9</v>
      </c>
      <c r="P39" s="25">
        <v>204</v>
      </c>
    </row>
    <row r="40" spans="1:16" x14ac:dyDescent="0.25">
      <c r="A40" s="16">
        <v>2</v>
      </c>
      <c r="B40" s="17" t="s">
        <v>16</v>
      </c>
      <c r="C40" s="18" t="s">
        <v>35</v>
      </c>
      <c r="D40" s="19">
        <v>45059</v>
      </c>
      <c r="E40" s="20" t="s">
        <v>52</v>
      </c>
      <c r="F40" s="21">
        <v>192</v>
      </c>
      <c r="G40" s="21">
        <v>193</v>
      </c>
      <c r="H40" s="21">
        <v>196</v>
      </c>
      <c r="I40" s="21">
        <v>195</v>
      </c>
      <c r="J40" s="21">
        <v>198</v>
      </c>
      <c r="K40" s="21"/>
      <c r="L40" s="22">
        <v>5</v>
      </c>
      <c r="M40" s="22">
        <v>974</v>
      </c>
      <c r="N40" s="23">
        <v>194.8</v>
      </c>
      <c r="O40" s="24">
        <v>6</v>
      </c>
      <c r="P40" s="25">
        <v>200.8</v>
      </c>
    </row>
    <row r="41" spans="1:16" x14ac:dyDescent="0.25">
      <c r="A41" s="16">
        <v>3</v>
      </c>
      <c r="B41" s="17" t="s">
        <v>16</v>
      </c>
      <c r="C41" s="18" t="s">
        <v>36</v>
      </c>
      <c r="D41" s="19">
        <v>45059</v>
      </c>
      <c r="E41" s="20" t="s">
        <v>52</v>
      </c>
      <c r="F41" s="21">
        <v>187</v>
      </c>
      <c r="G41" s="21">
        <v>196.001</v>
      </c>
      <c r="H41" s="27">
        <v>198</v>
      </c>
      <c r="I41" s="21">
        <v>193</v>
      </c>
      <c r="J41" s="21">
        <v>191</v>
      </c>
      <c r="K41" s="21"/>
      <c r="L41" s="22">
        <v>5</v>
      </c>
      <c r="M41" s="22">
        <v>965.00099999999998</v>
      </c>
      <c r="N41" s="23">
        <v>193.00020000000001</v>
      </c>
      <c r="O41" s="24">
        <v>7</v>
      </c>
      <c r="P41" s="25">
        <v>198.00020000000001</v>
      </c>
    </row>
    <row r="42" spans="1:16" ht="30" x14ac:dyDescent="0.25">
      <c r="A42" s="1" t="s">
        <v>0</v>
      </c>
      <c r="B42" s="2" t="s">
        <v>1</v>
      </c>
      <c r="C42" s="3" t="s">
        <v>2</v>
      </c>
      <c r="D42" s="1" t="s">
        <v>3</v>
      </c>
      <c r="E42" s="4" t="s">
        <v>4</v>
      </c>
      <c r="F42" s="5" t="s">
        <v>5</v>
      </c>
      <c r="G42" s="5" t="s">
        <v>6</v>
      </c>
      <c r="H42" s="5" t="s">
        <v>7</v>
      </c>
      <c r="I42" s="5" t="s">
        <v>8</v>
      </c>
      <c r="J42" s="5" t="s">
        <v>9</v>
      </c>
      <c r="K42" s="5" t="s">
        <v>10</v>
      </c>
      <c r="L42" s="6" t="s">
        <v>11</v>
      </c>
      <c r="M42" s="7" t="s">
        <v>12</v>
      </c>
      <c r="N42" s="8" t="s">
        <v>13</v>
      </c>
      <c r="O42" s="9" t="s">
        <v>14</v>
      </c>
      <c r="P42" s="10" t="s">
        <v>15</v>
      </c>
    </row>
    <row r="43" spans="1:16" x14ac:dyDescent="0.25">
      <c r="A43" s="16">
        <v>1</v>
      </c>
      <c r="B43" s="17" t="s">
        <v>25</v>
      </c>
      <c r="C43" s="18" t="s">
        <v>42</v>
      </c>
      <c r="D43" s="19">
        <v>45059</v>
      </c>
      <c r="E43" s="20" t="s">
        <v>52</v>
      </c>
      <c r="F43" s="21">
        <v>191</v>
      </c>
      <c r="G43" s="28">
        <v>193</v>
      </c>
      <c r="H43" s="21">
        <v>193</v>
      </c>
      <c r="I43" s="21">
        <v>196</v>
      </c>
      <c r="J43" s="29">
        <v>189</v>
      </c>
      <c r="K43" s="29"/>
      <c r="L43" s="22">
        <f t="shared" ref="L43:L45" si="0">COUNT(F43:K43)</f>
        <v>5</v>
      </c>
      <c r="M43" s="22">
        <f t="shared" ref="M43:M45" si="1">SUM(F43:K43)</f>
        <v>962</v>
      </c>
      <c r="N43" s="23">
        <f t="shared" ref="N43:N45" si="2">IFERROR(M43/L43,0)</f>
        <v>192.4</v>
      </c>
      <c r="O43" s="24">
        <v>13</v>
      </c>
      <c r="P43" s="25">
        <f t="shared" ref="P43:P45" si="3">SUM(N43+O43)</f>
        <v>205.4</v>
      </c>
    </row>
    <row r="44" spans="1:16" x14ac:dyDescent="0.25">
      <c r="A44" s="16">
        <v>2</v>
      </c>
      <c r="B44" s="17" t="s">
        <v>25</v>
      </c>
      <c r="C44" s="18" t="s">
        <v>44</v>
      </c>
      <c r="D44" s="19">
        <v>45059</v>
      </c>
      <c r="E44" s="20" t="s">
        <v>52</v>
      </c>
      <c r="F44" s="16">
        <v>188</v>
      </c>
      <c r="G44" s="29">
        <v>187</v>
      </c>
      <c r="H44" s="16">
        <v>190</v>
      </c>
      <c r="I44" s="16">
        <v>192</v>
      </c>
      <c r="J44" s="28">
        <v>190</v>
      </c>
      <c r="K44" s="29"/>
      <c r="L44" s="22">
        <f t="shared" si="0"/>
        <v>5</v>
      </c>
      <c r="M44" s="22">
        <f t="shared" si="1"/>
        <v>947</v>
      </c>
      <c r="N44" s="23">
        <f t="shared" si="2"/>
        <v>189.4</v>
      </c>
      <c r="O44" s="24">
        <v>6</v>
      </c>
      <c r="P44" s="25">
        <f t="shared" si="3"/>
        <v>195.4</v>
      </c>
    </row>
    <row r="45" spans="1:16" x14ac:dyDescent="0.25">
      <c r="A45" s="16">
        <v>3</v>
      </c>
      <c r="B45" s="17" t="s">
        <v>25</v>
      </c>
      <c r="C45" s="18" t="s">
        <v>43</v>
      </c>
      <c r="D45" s="19">
        <v>45059</v>
      </c>
      <c r="E45" s="20" t="s">
        <v>52</v>
      </c>
      <c r="F45" s="16">
        <v>186</v>
      </c>
      <c r="G45" s="16">
        <v>189</v>
      </c>
      <c r="H45" s="16">
        <v>190</v>
      </c>
      <c r="I45" s="16">
        <v>189</v>
      </c>
      <c r="J45" s="29">
        <v>189</v>
      </c>
      <c r="K45" s="29"/>
      <c r="L45" s="22">
        <f t="shared" si="0"/>
        <v>5</v>
      </c>
      <c r="M45" s="22">
        <f t="shared" si="1"/>
        <v>943</v>
      </c>
      <c r="N45" s="23">
        <f t="shared" si="2"/>
        <v>188.6</v>
      </c>
      <c r="O45" s="24">
        <v>3</v>
      </c>
      <c r="P45" s="25">
        <f t="shared" si="3"/>
        <v>191.6</v>
      </c>
    </row>
    <row r="46" spans="1:16" ht="30" x14ac:dyDescent="0.25">
      <c r="A46" s="1" t="s">
        <v>0</v>
      </c>
      <c r="B46" s="2" t="s">
        <v>1</v>
      </c>
      <c r="C46" s="3" t="s">
        <v>2</v>
      </c>
      <c r="D46" s="1" t="s">
        <v>3</v>
      </c>
      <c r="E46" s="4" t="s">
        <v>4</v>
      </c>
      <c r="F46" s="5" t="s">
        <v>5</v>
      </c>
      <c r="G46" s="5" t="s">
        <v>6</v>
      </c>
      <c r="H46" s="5" t="s">
        <v>7</v>
      </c>
      <c r="I46" s="5" t="s">
        <v>8</v>
      </c>
      <c r="J46" s="5" t="s">
        <v>9</v>
      </c>
      <c r="K46" s="5" t="s">
        <v>10</v>
      </c>
      <c r="L46" s="6" t="s">
        <v>11</v>
      </c>
      <c r="M46" s="7" t="s">
        <v>12</v>
      </c>
      <c r="N46" s="8" t="s">
        <v>13</v>
      </c>
      <c r="O46" s="9" t="s">
        <v>14</v>
      </c>
      <c r="P46" s="10" t="s">
        <v>15</v>
      </c>
    </row>
    <row r="47" spans="1:16" x14ac:dyDescent="0.25">
      <c r="A47" s="16">
        <v>1</v>
      </c>
      <c r="B47" s="17" t="s">
        <v>27</v>
      </c>
      <c r="C47" s="18" t="s">
        <v>48</v>
      </c>
      <c r="D47" s="19">
        <v>45059</v>
      </c>
      <c r="E47" s="20" t="s">
        <v>52</v>
      </c>
      <c r="F47" s="21">
        <v>191</v>
      </c>
      <c r="G47" s="21">
        <v>191</v>
      </c>
      <c r="H47" s="21">
        <v>192</v>
      </c>
      <c r="I47" s="21">
        <v>188</v>
      </c>
      <c r="J47" s="21">
        <v>191</v>
      </c>
      <c r="K47" s="21"/>
      <c r="L47" s="22">
        <v>5</v>
      </c>
      <c r="M47" s="22">
        <v>953</v>
      </c>
      <c r="N47" s="23">
        <v>190.6</v>
      </c>
      <c r="O47" s="24">
        <v>13</v>
      </c>
      <c r="P47" s="25">
        <v>203.6</v>
      </c>
    </row>
    <row r="48" spans="1:16" x14ac:dyDescent="0.25">
      <c r="A48" s="16">
        <v>2</v>
      </c>
      <c r="B48" s="17" t="s">
        <v>27</v>
      </c>
      <c r="C48" s="18" t="s">
        <v>47</v>
      </c>
      <c r="D48" s="19">
        <v>45059</v>
      </c>
      <c r="E48" s="20" t="s">
        <v>52</v>
      </c>
      <c r="F48" s="21">
        <v>192</v>
      </c>
      <c r="G48" s="21">
        <v>188</v>
      </c>
      <c r="H48" s="21">
        <v>183</v>
      </c>
      <c r="I48" s="21">
        <v>184</v>
      </c>
      <c r="J48" s="21">
        <v>160</v>
      </c>
      <c r="K48" s="21"/>
      <c r="L48" s="22">
        <v>5</v>
      </c>
      <c r="M48" s="22">
        <v>907</v>
      </c>
      <c r="N48" s="23">
        <v>181.4</v>
      </c>
      <c r="O48" s="24">
        <v>6</v>
      </c>
      <c r="P48" s="25">
        <v>187.4</v>
      </c>
    </row>
    <row r="49" spans="1:16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4"/>
      <c r="O49" s="11"/>
      <c r="P49" s="14"/>
    </row>
    <row r="50" spans="1:16" ht="30" x14ac:dyDescent="0.25">
      <c r="A50" s="1" t="s">
        <v>0</v>
      </c>
      <c r="B50" s="2" t="s">
        <v>1</v>
      </c>
      <c r="C50" s="3" t="s">
        <v>2</v>
      </c>
      <c r="D50" s="1" t="s">
        <v>3</v>
      </c>
      <c r="E50" s="4" t="s">
        <v>4</v>
      </c>
      <c r="F50" s="5" t="s">
        <v>5</v>
      </c>
      <c r="G50" s="5" t="s">
        <v>6</v>
      </c>
      <c r="H50" s="5" t="s">
        <v>7</v>
      </c>
      <c r="I50" s="5" t="s">
        <v>8</v>
      </c>
      <c r="J50" s="5" t="s">
        <v>9</v>
      </c>
      <c r="K50" s="5" t="s">
        <v>10</v>
      </c>
      <c r="L50" s="6" t="s">
        <v>11</v>
      </c>
      <c r="M50" s="7" t="s">
        <v>12</v>
      </c>
      <c r="N50" s="8" t="s">
        <v>13</v>
      </c>
      <c r="O50" s="9" t="s">
        <v>14</v>
      </c>
      <c r="P50" s="10" t="s">
        <v>15</v>
      </c>
    </row>
    <row r="51" spans="1:16" x14ac:dyDescent="0.25">
      <c r="A51" s="16">
        <v>1</v>
      </c>
      <c r="B51" s="17" t="s">
        <v>16</v>
      </c>
      <c r="C51" s="18" t="s">
        <v>20</v>
      </c>
      <c r="D51" s="19">
        <v>45065</v>
      </c>
      <c r="E51" s="20" t="s">
        <v>53</v>
      </c>
      <c r="F51" s="28">
        <v>193</v>
      </c>
      <c r="G51" s="28">
        <v>198</v>
      </c>
      <c r="H51" s="16">
        <v>193</v>
      </c>
      <c r="I51" s="28">
        <v>194</v>
      </c>
      <c r="J51" s="21"/>
      <c r="K51" s="21"/>
      <c r="L51" s="22">
        <v>4</v>
      </c>
      <c r="M51" s="22">
        <v>778.00199999999995</v>
      </c>
      <c r="N51" s="23">
        <v>194.50049999999999</v>
      </c>
      <c r="O51" s="24">
        <v>11</v>
      </c>
      <c r="P51" s="25">
        <v>205.50049999999999</v>
      </c>
    </row>
    <row r="52" spans="1:16" x14ac:dyDescent="0.25">
      <c r="A52" s="16">
        <v>2</v>
      </c>
      <c r="B52" s="17" t="s">
        <v>16</v>
      </c>
      <c r="C52" s="30" t="s">
        <v>22</v>
      </c>
      <c r="D52" s="19">
        <v>45065</v>
      </c>
      <c r="E52" s="20" t="s">
        <v>53</v>
      </c>
      <c r="F52" s="16">
        <v>192</v>
      </c>
      <c r="G52" s="16">
        <v>194</v>
      </c>
      <c r="H52" s="16">
        <v>193</v>
      </c>
      <c r="I52" s="16">
        <v>192</v>
      </c>
      <c r="J52" s="21"/>
      <c r="K52" s="21"/>
      <c r="L52" s="22">
        <v>4</v>
      </c>
      <c r="M52" s="22">
        <v>771</v>
      </c>
      <c r="N52" s="23">
        <v>192.75</v>
      </c>
      <c r="O52" s="24">
        <v>4</v>
      </c>
      <c r="P52" s="25">
        <v>196.75</v>
      </c>
    </row>
    <row r="53" spans="1:16" x14ac:dyDescent="0.25">
      <c r="A53" s="16">
        <v>3</v>
      </c>
      <c r="B53" s="17" t="s">
        <v>16</v>
      </c>
      <c r="C53" s="18" t="s">
        <v>19</v>
      </c>
      <c r="D53" s="19">
        <v>45065</v>
      </c>
      <c r="E53" s="20" t="s">
        <v>53</v>
      </c>
      <c r="F53" s="16">
        <v>193</v>
      </c>
      <c r="G53" s="16">
        <v>192</v>
      </c>
      <c r="H53" s="16">
        <v>191</v>
      </c>
      <c r="I53" s="16">
        <v>191</v>
      </c>
      <c r="J53" s="21"/>
      <c r="K53" s="21"/>
      <c r="L53" s="22">
        <v>4</v>
      </c>
      <c r="M53" s="22">
        <v>767</v>
      </c>
      <c r="N53" s="23">
        <v>191.75</v>
      </c>
      <c r="O53" s="24">
        <v>3</v>
      </c>
      <c r="P53" s="25">
        <v>194.75</v>
      </c>
    </row>
    <row r="54" spans="1:16" x14ac:dyDescent="0.25">
      <c r="A54" s="16">
        <v>4</v>
      </c>
      <c r="B54" s="17" t="s">
        <v>16</v>
      </c>
      <c r="C54" s="18" t="s">
        <v>18</v>
      </c>
      <c r="D54" s="19">
        <v>45065</v>
      </c>
      <c r="E54" s="20" t="s">
        <v>53</v>
      </c>
      <c r="F54" s="16">
        <v>190</v>
      </c>
      <c r="G54" s="16">
        <v>193</v>
      </c>
      <c r="H54" s="28">
        <v>195</v>
      </c>
      <c r="I54" s="16">
        <v>188</v>
      </c>
      <c r="J54" s="21"/>
      <c r="K54" s="21"/>
      <c r="L54" s="22">
        <v>4</v>
      </c>
      <c r="M54" s="22">
        <v>766</v>
      </c>
      <c r="N54" s="23">
        <v>191.5</v>
      </c>
      <c r="O54" s="24">
        <v>4</v>
      </c>
      <c r="P54" s="25">
        <v>195.5</v>
      </c>
    </row>
    <row r="55" spans="1:16" x14ac:dyDescent="0.25">
      <c r="A55" s="16">
        <v>5</v>
      </c>
      <c r="B55" s="17" t="s">
        <v>16</v>
      </c>
      <c r="C55" s="18" t="s">
        <v>17</v>
      </c>
      <c r="D55" s="19">
        <v>45065</v>
      </c>
      <c r="E55" s="20" t="s">
        <v>53</v>
      </c>
      <c r="F55" s="16">
        <v>189</v>
      </c>
      <c r="G55" s="16">
        <v>193</v>
      </c>
      <c r="H55" s="16">
        <v>193</v>
      </c>
      <c r="I55" s="16">
        <v>189</v>
      </c>
      <c r="J55" s="21"/>
      <c r="K55" s="21"/>
      <c r="L55" s="22">
        <v>4</v>
      </c>
      <c r="M55" s="22">
        <v>764</v>
      </c>
      <c r="N55" s="23">
        <v>191</v>
      </c>
      <c r="O55" s="24">
        <v>2</v>
      </c>
      <c r="P55" s="25">
        <v>193</v>
      </c>
    </row>
    <row r="56" spans="1:16" ht="30" x14ac:dyDescent="0.25">
      <c r="A56" s="1" t="s">
        <v>0</v>
      </c>
      <c r="B56" s="2" t="s">
        <v>1</v>
      </c>
      <c r="C56" s="3" t="s">
        <v>2</v>
      </c>
      <c r="D56" s="1" t="s">
        <v>3</v>
      </c>
      <c r="E56" s="4" t="s">
        <v>4</v>
      </c>
      <c r="F56" s="5" t="s">
        <v>5</v>
      </c>
      <c r="G56" s="5" t="s">
        <v>6</v>
      </c>
      <c r="H56" s="5" t="s">
        <v>7</v>
      </c>
      <c r="I56" s="5" t="s">
        <v>8</v>
      </c>
      <c r="J56" s="5" t="s">
        <v>9</v>
      </c>
      <c r="K56" s="5" t="s">
        <v>10</v>
      </c>
      <c r="L56" s="6" t="s">
        <v>11</v>
      </c>
      <c r="M56" s="7" t="s">
        <v>12</v>
      </c>
      <c r="N56" s="8" t="s">
        <v>13</v>
      </c>
      <c r="O56" s="9" t="s">
        <v>14</v>
      </c>
      <c r="P56" s="10" t="s">
        <v>15</v>
      </c>
    </row>
    <row r="57" spans="1:16" x14ac:dyDescent="0.25">
      <c r="A57" s="16">
        <v>1</v>
      </c>
      <c r="B57" s="17" t="s">
        <v>21</v>
      </c>
      <c r="C57" s="18" t="s">
        <v>23</v>
      </c>
      <c r="D57" s="19">
        <v>45065</v>
      </c>
      <c r="E57" s="20" t="s">
        <v>53</v>
      </c>
      <c r="F57" s="21">
        <v>185</v>
      </c>
      <c r="G57" s="21">
        <v>190</v>
      </c>
      <c r="H57" s="21">
        <v>191</v>
      </c>
      <c r="I57" s="21">
        <v>192</v>
      </c>
      <c r="J57" s="21"/>
      <c r="K57" s="21"/>
      <c r="L57" s="22">
        <v>4</v>
      </c>
      <c r="M57" s="22">
        <v>758</v>
      </c>
      <c r="N57" s="23">
        <v>189.5</v>
      </c>
      <c r="O57" s="24">
        <v>5</v>
      </c>
      <c r="P57" s="25">
        <v>194.5</v>
      </c>
    </row>
    <row r="58" spans="1:16" ht="30" x14ac:dyDescent="0.25">
      <c r="A58" s="1" t="s">
        <v>0</v>
      </c>
      <c r="B58" s="2" t="s">
        <v>1</v>
      </c>
      <c r="C58" s="3" t="s">
        <v>2</v>
      </c>
      <c r="D58" s="1" t="s">
        <v>3</v>
      </c>
      <c r="E58" s="4" t="s">
        <v>4</v>
      </c>
      <c r="F58" s="5" t="s">
        <v>5</v>
      </c>
      <c r="G58" s="5" t="s">
        <v>6</v>
      </c>
      <c r="H58" s="5" t="s">
        <v>7</v>
      </c>
      <c r="I58" s="5" t="s">
        <v>8</v>
      </c>
      <c r="J58" s="5" t="s">
        <v>9</v>
      </c>
      <c r="K58" s="5" t="s">
        <v>10</v>
      </c>
      <c r="L58" s="6" t="s">
        <v>11</v>
      </c>
      <c r="M58" s="7" t="s">
        <v>12</v>
      </c>
      <c r="N58" s="8" t="s">
        <v>13</v>
      </c>
      <c r="O58" s="9" t="s">
        <v>14</v>
      </c>
      <c r="P58" s="10" t="s">
        <v>15</v>
      </c>
    </row>
    <row r="59" spans="1:16" x14ac:dyDescent="0.25">
      <c r="A59" s="16">
        <v>1</v>
      </c>
      <c r="B59" s="17" t="s">
        <v>25</v>
      </c>
      <c r="C59" s="18" t="s">
        <v>26</v>
      </c>
      <c r="D59" s="19">
        <v>45065</v>
      </c>
      <c r="E59" s="20" t="s">
        <v>53</v>
      </c>
      <c r="F59" s="21">
        <v>186</v>
      </c>
      <c r="G59" s="21">
        <v>187</v>
      </c>
      <c r="H59" s="21">
        <v>183</v>
      </c>
      <c r="I59" s="21">
        <v>186</v>
      </c>
      <c r="J59" s="21"/>
      <c r="K59" s="21"/>
      <c r="L59" s="22">
        <v>4</v>
      </c>
      <c r="M59" s="22">
        <v>742</v>
      </c>
      <c r="N59" s="23">
        <v>185.5</v>
      </c>
      <c r="O59" s="24">
        <v>5</v>
      </c>
      <c r="P59" s="25">
        <v>190.5</v>
      </c>
    </row>
    <row r="60" spans="1:16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4"/>
      <c r="O60" s="11"/>
      <c r="P60" s="14"/>
    </row>
    <row r="61" spans="1:16" ht="30" x14ac:dyDescent="0.25">
      <c r="A61" s="1" t="s">
        <v>0</v>
      </c>
      <c r="B61" s="2" t="s">
        <v>1</v>
      </c>
      <c r="C61" s="3" t="s">
        <v>2</v>
      </c>
      <c r="D61" s="1" t="s">
        <v>3</v>
      </c>
      <c r="E61" s="4" t="s">
        <v>4</v>
      </c>
      <c r="F61" s="5" t="s">
        <v>5</v>
      </c>
      <c r="G61" s="5" t="s">
        <v>6</v>
      </c>
      <c r="H61" s="5" t="s">
        <v>7</v>
      </c>
      <c r="I61" s="5" t="s">
        <v>8</v>
      </c>
      <c r="J61" s="5" t="s">
        <v>9</v>
      </c>
      <c r="K61" s="5" t="s">
        <v>10</v>
      </c>
      <c r="L61" s="6" t="s">
        <v>11</v>
      </c>
      <c r="M61" s="7" t="s">
        <v>12</v>
      </c>
      <c r="N61" s="8" t="s">
        <v>13</v>
      </c>
      <c r="O61" s="9" t="s">
        <v>14</v>
      </c>
      <c r="P61" s="10" t="s">
        <v>15</v>
      </c>
    </row>
    <row r="62" spans="1:16" x14ac:dyDescent="0.25">
      <c r="A62" s="16">
        <v>1</v>
      </c>
      <c r="B62" s="17" t="s">
        <v>32</v>
      </c>
      <c r="C62" s="18" t="s">
        <v>19</v>
      </c>
      <c r="D62" s="19">
        <v>45080</v>
      </c>
      <c r="E62" s="20" t="s">
        <v>53</v>
      </c>
      <c r="F62" s="33">
        <v>198</v>
      </c>
      <c r="G62" s="16">
        <v>196</v>
      </c>
      <c r="H62" s="28">
        <v>195</v>
      </c>
      <c r="I62" s="21">
        <v>197</v>
      </c>
      <c r="J62" s="21"/>
      <c r="K62" s="21"/>
      <c r="L62" s="22">
        <v>4</v>
      </c>
      <c r="M62" s="22">
        <v>786</v>
      </c>
      <c r="N62" s="23">
        <v>196.5</v>
      </c>
      <c r="O62" s="24">
        <v>11</v>
      </c>
      <c r="P62" s="25">
        <v>207.5</v>
      </c>
    </row>
    <row r="63" spans="1:16" x14ac:dyDescent="0.25">
      <c r="A63" s="16">
        <v>2</v>
      </c>
      <c r="B63" s="17" t="s">
        <v>32</v>
      </c>
      <c r="C63" s="18" t="s">
        <v>20</v>
      </c>
      <c r="D63" s="19">
        <v>45080</v>
      </c>
      <c r="E63" s="20" t="s">
        <v>53</v>
      </c>
      <c r="F63" s="16">
        <v>195</v>
      </c>
      <c r="G63" s="16">
        <v>194</v>
      </c>
      <c r="H63" s="16">
        <v>193</v>
      </c>
      <c r="I63" s="16">
        <v>195</v>
      </c>
      <c r="J63" s="21"/>
      <c r="K63" s="21"/>
      <c r="L63" s="22">
        <v>4</v>
      </c>
      <c r="M63" s="22">
        <v>777</v>
      </c>
      <c r="N63" s="23">
        <v>194.25</v>
      </c>
      <c r="O63" s="24">
        <v>4</v>
      </c>
      <c r="P63" s="25">
        <v>198.25</v>
      </c>
    </row>
    <row r="64" spans="1:16" x14ac:dyDescent="0.25">
      <c r="A64" s="16">
        <v>3</v>
      </c>
      <c r="B64" s="17" t="s">
        <v>32</v>
      </c>
      <c r="C64" s="18" t="s">
        <v>17</v>
      </c>
      <c r="D64" s="19">
        <v>45080</v>
      </c>
      <c r="E64" s="20" t="s">
        <v>53</v>
      </c>
      <c r="F64" s="16">
        <v>190</v>
      </c>
      <c r="G64" s="28">
        <v>196</v>
      </c>
      <c r="H64" s="16">
        <v>194</v>
      </c>
      <c r="I64" s="16">
        <v>193</v>
      </c>
      <c r="J64" s="21"/>
      <c r="K64" s="21"/>
      <c r="L64" s="22">
        <v>4</v>
      </c>
      <c r="M64" s="22">
        <v>773.00099999999998</v>
      </c>
      <c r="N64" s="23">
        <v>193.25024999999999</v>
      </c>
      <c r="O64" s="24">
        <v>5</v>
      </c>
      <c r="P64" s="25">
        <v>198.25024999999999</v>
      </c>
    </row>
    <row r="65" spans="1:16" x14ac:dyDescent="0.25">
      <c r="A65" s="16">
        <v>4</v>
      </c>
      <c r="B65" s="17" t="s">
        <v>32</v>
      </c>
      <c r="C65" s="18" t="s">
        <v>22</v>
      </c>
      <c r="D65" s="19">
        <v>45080</v>
      </c>
      <c r="E65" s="20" t="s">
        <v>53</v>
      </c>
      <c r="F65" s="16">
        <v>190</v>
      </c>
      <c r="G65" s="16">
        <v>195</v>
      </c>
      <c r="H65" s="16">
        <v>194</v>
      </c>
      <c r="I65" s="16">
        <v>188</v>
      </c>
      <c r="J65" s="21"/>
      <c r="K65" s="21"/>
      <c r="L65" s="22">
        <v>4</v>
      </c>
      <c r="M65" s="22">
        <v>767</v>
      </c>
      <c r="N65" s="23">
        <v>191.75</v>
      </c>
      <c r="O65" s="24">
        <v>2</v>
      </c>
      <c r="P65" s="25">
        <v>193.75</v>
      </c>
    </row>
    <row r="66" spans="1:16" ht="30" x14ac:dyDescent="0.25">
      <c r="A66" s="1" t="s">
        <v>0</v>
      </c>
      <c r="B66" s="2" t="s">
        <v>1</v>
      </c>
      <c r="C66" s="3" t="s">
        <v>2</v>
      </c>
      <c r="D66" s="1" t="s">
        <v>3</v>
      </c>
      <c r="E66" s="4" t="s">
        <v>4</v>
      </c>
      <c r="F66" s="5" t="s">
        <v>5</v>
      </c>
      <c r="G66" s="5" t="s">
        <v>6</v>
      </c>
      <c r="H66" s="5" t="s">
        <v>7</v>
      </c>
      <c r="I66" s="5" t="s">
        <v>8</v>
      </c>
      <c r="J66" s="5" t="s">
        <v>9</v>
      </c>
      <c r="K66" s="5" t="s">
        <v>10</v>
      </c>
      <c r="L66" s="6" t="s">
        <v>11</v>
      </c>
      <c r="M66" s="7" t="s">
        <v>12</v>
      </c>
      <c r="N66" s="8" t="s">
        <v>13</v>
      </c>
      <c r="O66" s="9" t="s">
        <v>14</v>
      </c>
      <c r="P66" s="10" t="s">
        <v>15</v>
      </c>
    </row>
    <row r="67" spans="1:16" x14ac:dyDescent="0.25">
      <c r="A67" s="16">
        <v>1</v>
      </c>
      <c r="B67" s="17" t="s">
        <v>21</v>
      </c>
      <c r="C67" s="18" t="s">
        <v>23</v>
      </c>
      <c r="D67" s="19">
        <v>45080</v>
      </c>
      <c r="E67" s="20" t="s">
        <v>53</v>
      </c>
      <c r="F67" s="16">
        <v>194</v>
      </c>
      <c r="G67" s="16">
        <v>188</v>
      </c>
      <c r="H67" s="28">
        <v>196</v>
      </c>
      <c r="I67" s="28">
        <v>194</v>
      </c>
      <c r="J67" s="21"/>
      <c r="K67" s="21"/>
      <c r="L67" s="22">
        <v>4</v>
      </c>
      <c r="M67" s="22">
        <v>772</v>
      </c>
      <c r="N67" s="23">
        <v>193</v>
      </c>
      <c r="O67" s="24">
        <v>9</v>
      </c>
      <c r="P67" s="25">
        <v>202</v>
      </c>
    </row>
    <row r="68" spans="1:16" x14ac:dyDescent="0.25">
      <c r="A68" s="16">
        <v>2</v>
      </c>
      <c r="B68" s="17" t="s">
        <v>21</v>
      </c>
      <c r="C68" s="30" t="s">
        <v>54</v>
      </c>
      <c r="D68" s="19">
        <v>45080</v>
      </c>
      <c r="E68" s="20" t="s">
        <v>53</v>
      </c>
      <c r="F68" s="28">
        <v>195</v>
      </c>
      <c r="G68" s="28">
        <v>189</v>
      </c>
      <c r="H68" s="16">
        <v>189</v>
      </c>
      <c r="I68" s="16">
        <v>187</v>
      </c>
      <c r="J68" s="21"/>
      <c r="K68" s="21"/>
      <c r="L68" s="22">
        <v>4</v>
      </c>
      <c r="M68" s="22">
        <v>760</v>
      </c>
      <c r="N68" s="23">
        <v>190</v>
      </c>
      <c r="O68" s="24">
        <v>8</v>
      </c>
      <c r="P68" s="25">
        <v>198</v>
      </c>
    </row>
    <row r="69" spans="1:16" x14ac:dyDescent="0.25">
      <c r="A69" s="16">
        <v>3</v>
      </c>
      <c r="B69" s="17" t="s">
        <v>21</v>
      </c>
      <c r="C69" s="18" t="s">
        <v>24</v>
      </c>
      <c r="D69" s="19">
        <v>45080</v>
      </c>
      <c r="E69" s="20" t="s">
        <v>53</v>
      </c>
      <c r="F69" s="16">
        <v>188</v>
      </c>
      <c r="G69" s="16">
        <v>184</v>
      </c>
      <c r="H69" s="16">
        <v>181</v>
      </c>
      <c r="I69" s="16">
        <v>179</v>
      </c>
      <c r="J69" s="21"/>
      <c r="K69" s="21"/>
      <c r="L69" s="22">
        <v>4</v>
      </c>
      <c r="M69" s="22">
        <v>732</v>
      </c>
      <c r="N69" s="23">
        <v>183</v>
      </c>
      <c r="O69" s="24">
        <v>3</v>
      </c>
      <c r="P69" s="25">
        <v>186</v>
      </c>
    </row>
    <row r="70" spans="1:16" x14ac:dyDescent="0.25">
      <c r="A70" s="16">
        <v>4</v>
      </c>
      <c r="B70" s="17" t="s">
        <v>21</v>
      </c>
      <c r="C70" s="18" t="s">
        <v>18</v>
      </c>
      <c r="D70" s="19">
        <v>45080</v>
      </c>
      <c r="E70" s="20" t="s">
        <v>53</v>
      </c>
      <c r="F70" s="16">
        <v>181</v>
      </c>
      <c r="G70" s="16">
        <v>173</v>
      </c>
      <c r="H70" s="16">
        <v>181</v>
      </c>
      <c r="I70" s="16">
        <v>181</v>
      </c>
      <c r="J70" s="21"/>
      <c r="K70" s="21"/>
      <c r="L70" s="22">
        <v>4</v>
      </c>
      <c r="M70" s="22">
        <v>716</v>
      </c>
      <c r="N70" s="23">
        <v>179</v>
      </c>
      <c r="O70" s="24">
        <v>2</v>
      </c>
      <c r="P70" s="25">
        <v>181</v>
      </c>
    </row>
    <row r="71" spans="1:16" ht="30" x14ac:dyDescent="0.25">
      <c r="A71" s="1" t="s">
        <v>0</v>
      </c>
      <c r="B71" s="2" t="s">
        <v>1</v>
      </c>
      <c r="C71" s="3" t="s">
        <v>2</v>
      </c>
      <c r="D71" s="1" t="s">
        <v>3</v>
      </c>
      <c r="E71" s="4" t="s">
        <v>4</v>
      </c>
      <c r="F71" s="5" t="s">
        <v>5</v>
      </c>
      <c r="G71" s="5" t="s">
        <v>6</v>
      </c>
      <c r="H71" s="5" t="s">
        <v>7</v>
      </c>
      <c r="I71" s="5" t="s">
        <v>8</v>
      </c>
      <c r="J71" s="5" t="s">
        <v>9</v>
      </c>
      <c r="K71" s="5" t="s">
        <v>10</v>
      </c>
      <c r="L71" s="6" t="s">
        <v>11</v>
      </c>
      <c r="M71" s="7" t="s">
        <v>12</v>
      </c>
      <c r="N71" s="8" t="s">
        <v>13</v>
      </c>
      <c r="O71" s="9" t="s">
        <v>14</v>
      </c>
      <c r="P71" s="10" t="s">
        <v>15</v>
      </c>
    </row>
    <row r="72" spans="1:16" x14ac:dyDescent="0.25">
      <c r="A72" s="16">
        <v>1</v>
      </c>
      <c r="B72" s="17" t="s">
        <v>41</v>
      </c>
      <c r="C72" s="32" t="s">
        <v>26</v>
      </c>
      <c r="D72" s="19">
        <v>45080</v>
      </c>
      <c r="E72" s="20" t="s">
        <v>53</v>
      </c>
      <c r="F72" s="31">
        <v>185</v>
      </c>
      <c r="G72" s="31">
        <v>178</v>
      </c>
      <c r="H72" s="31">
        <v>191</v>
      </c>
      <c r="I72" s="21">
        <v>184</v>
      </c>
      <c r="J72" s="21"/>
      <c r="K72" s="21"/>
      <c r="L72" s="22">
        <v>4</v>
      </c>
      <c r="M72" s="22">
        <v>738</v>
      </c>
      <c r="N72" s="23">
        <v>184.5</v>
      </c>
      <c r="O72" s="24">
        <v>5</v>
      </c>
      <c r="P72" s="25">
        <v>189.5</v>
      </c>
    </row>
    <row r="73" spans="1:16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4"/>
      <c r="O73" s="11"/>
      <c r="P73" s="14"/>
    </row>
  </sheetData>
  <protectedRanges>
    <protectedRange algorithmName="SHA-512" hashValue="ON39YdpmFHfN9f47KpiRvqrKx0V9+erV1CNkpWzYhW/Qyc6aT8rEyCrvauWSYGZK2ia3o7vd3akF07acHAFpOA==" saltValue="yVW9XmDwTqEnmpSGai0KYg==" spinCount="100000" sqref="J3:K6 C2 C3:D6 D8:D10 D12 D14 D16" name="Range1_2"/>
    <protectedRange algorithmName="SHA-512" hashValue="ON39YdpmFHfN9f47KpiRvqrKx0V9+erV1CNkpWzYhW/Qyc6aT8rEyCrvauWSYGZK2ia3o7vd3akF07acHAFpOA==" saltValue="yVW9XmDwTqEnmpSGai0KYg==" spinCount="100000" sqref="E3:E6 E8:E10 E12 E14 E16" name="Range1_1_1"/>
    <protectedRange algorithmName="SHA-512" hashValue="ON39YdpmFHfN9f47KpiRvqrKx0V9+erV1CNkpWzYhW/Qyc6aT8rEyCrvauWSYGZK2ia3o7vd3akF07acHAFpOA==" saltValue="yVW9XmDwTqEnmpSGai0KYg==" spinCount="100000" sqref="F3:I6" name="Range1_3_1"/>
    <protectedRange algorithmName="SHA-512" hashValue="ON39YdpmFHfN9f47KpiRvqrKx0V9+erV1CNkpWzYhW/Qyc6aT8rEyCrvauWSYGZK2ia3o7vd3akF07acHAFpOA==" saltValue="yVW9XmDwTqEnmpSGai0KYg==" spinCount="100000" sqref="F8:K10 C7:E7 C8:C10" name="Range1_4"/>
    <protectedRange algorithmName="SHA-512" hashValue="ON39YdpmFHfN9f47KpiRvqrKx0V9+erV1CNkpWzYhW/Qyc6aT8rEyCrvauWSYGZK2ia3o7vd3akF07acHAFpOA==" saltValue="yVW9XmDwTqEnmpSGai0KYg==" spinCount="100000" sqref="F12:K12 C11:E11 C12" name="Range1_5"/>
    <protectedRange algorithmName="SHA-512" hashValue="ON39YdpmFHfN9f47KpiRvqrKx0V9+erV1CNkpWzYhW/Qyc6aT8rEyCrvauWSYGZK2ia3o7vd3akF07acHAFpOA==" saltValue="yVW9XmDwTqEnmpSGai0KYg==" spinCount="100000" sqref="F14:K14 C13:E13 C14" name="Range1_6"/>
    <protectedRange algorithmName="SHA-512" hashValue="ON39YdpmFHfN9f47KpiRvqrKx0V9+erV1CNkpWzYhW/Qyc6aT8rEyCrvauWSYGZK2ia3o7vd3akF07acHAFpOA==" saltValue="yVW9XmDwTqEnmpSGai0KYg==" spinCount="100000" sqref="C15" name="Range1_7"/>
    <protectedRange algorithmName="SHA-512" hashValue="ON39YdpmFHfN9f47KpiRvqrKx0V9+erV1CNkpWzYhW/Qyc6aT8rEyCrvauWSYGZK2ia3o7vd3akF07acHAFpOA==" saltValue="yVW9XmDwTqEnmpSGai0KYg==" spinCount="100000" sqref="D15 C16" name="Range1_1_2_1"/>
    <protectedRange algorithmName="SHA-512" hashValue="ON39YdpmFHfN9f47KpiRvqrKx0V9+erV1CNkpWzYhW/Qyc6aT8rEyCrvauWSYGZK2ia3o7vd3akF07acHAFpOA==" saltValue="yVW9XmDwTqEnmpSGai0KYg==" spinCount="100000" sqref="E15" name="Range1_1_1_2"/>
    <protectedRange algorithmName="SHA-512" hashValue="ON39YdpmFHfN9f47KpiRvqrKx0V9+erV1CNkpWzYhW/Qyc6aT8rEyCrvauWSYGZK2ia3o7vd3akF07acHAFpOA==" saltValue="yVW9XmDwTqEnmpSGai0KYg==" spinCount="100000" sqref="F16:K16" name="Range1_4_1"/>
    <protectedRange algorithmName="SHA-512" hashValue="ON39YdpmFHfN9f47KpiRvqrKx0V9+erV1CNkpWzYhW/Qyc6aT8rEyCrvauWSYGZK2ia3o7vd3akF07acHAFpOA==" saltValue="yVW9XmDwTqEnmpSGai0KYg==" spinCount="100000" sqref="J39:K39 C39:D39 C38 C42 D40:D41 D43:D45 D47:D48" name="Range1"/>
    <protectedRange algorithmName="SHA-512" hashValue="ON39YdpmFHfN9f47KpiRvqrKx0V9+erV1CNkpWzYhW/Qyc6aT8rEyCrvauWSYGZK2ia3o7vd3akF07acHAFpOA==" saltValue="yVW9XmDwTqEnmpSGai0KYg==" spinCount="100000" sqref="E39 E43" name="Range1_1"/>
    <protectedRange algorithmName="SHA-512" hashValue="ON39YdpmFHfN9f47KpiRvqrKx0V9+erV1CNkpWzYhW/Qyc6aT8rEyCrvauWSYGZK2ia3o7vd3akF07acHAFpOA==" saltValue="yVW9XmDwTqEnmpSGai0KYg==" spinCount="100000" sqref="F39:I39" name="Range1_3"/>
    <protectedRange algorithmName="SHA-512" hashValue="ON39YdpmFHfN9f47KpiRvqrKx0V9+erV1CNkpWzYhW/Qyc6aT8rEyCrvauWSYGZK2ia3o7vd3akF07acHAFpOA==" saltValue="yVW9XmDwTqEnmpSGai0KYg==" spinCount="100000" sqref="J40:K40 C40" name="Range1_8"/>
    <protectedRange algorithmName="SHA-512" hashValue="ON39YdpmFHfN9f47KpiRvqrKx0V9+erV1CNkpWzYhW/Qyc6aT8rEyCrvauWSYGZK2ia3o7vd3akF07acHAFpOA==" saltValue="yVW9XmDwTqEnmpSGai0KYg==" spinCount="100000" sqref="E40 E44" name="Range1_1_2"/>
    <protectedRange algorithmName="SHA-512" hashValue="ON39YdpmFHfN9f47KpiRvqrKx0V9+erV1CNkpWzYhW/Qyc6aT8rEyCrvauWSYGZK2ia3o7vd3akF07acHAFpOA==" saltValue="yVW9XmDwTqEnmpSGai0KYg==" spinCount="100000" sqref="F40:I40" name="Range1_3_2"/>
    <protectedRange algorithmName="SHA-512" hashValue="ON39YdpmFHfN9f47KpiRvqrKx0V9+erV1CNkpWzYhW/Qyc6aT8rEyCrvauWSYGZK2ia3o7vd3akF07acHAFpOA==" saltValue="yVW9XmDwTqEnmpSGai0KYg==" spinCount="100000" sqref="C41" name="Range1_9"/>
    <protectedRange algorithmName="SHA-512" hashValue="ON39YdpmFHfN9f47KpiRvqrKx0V9+erV1CNkpWzYhW/Qyc6aT8rEyCrvauWSYGZK2ia3o7vd3akF07acHAFpOA==" saltValue="yVW9XmDwTqEnmpSGai0KYg==" spinCount="100000" sqref="E41 E45" name="Range1_1_3"/>
    <protectedRange algorithmName="SHA-512" hashValue="ON39YdpmFHfN9f47KpiRvqrKx0V9+erV1CNkpWzYhW/Qyc6aT8rEyCrvauWSYGZK2ia3o7vd3akF07acHAFpOA==" saltValue="yVW9XmDwTqEnmpSGai0KYg==" spinCount="100000" sqref="F41 H41:K41" name="Range1_3_3"/>
    <protectedRange algorithmName="SHA-512" hashValue="ON39YdpmFHfN9f47KpiRvqrKx0V9+erV1CNkpWzYhW/Qyc6aT8rEyCrvauWSYGZK2ia3o7vd3akF07acHAFpOA==" saltValue="yVW9XmDwTqEnmpSGai0KYg==" spinCount="100000" sqref="F43:K43 C43" name="Range1_10"/>
    <protectedRange algorithmName="SHA-512" hashValue="ON39YdpmFHfN9f47KpiRvqrKx0V9+erV1CNkpWzYhW/Qyc6aT8rEyCrvauWSYGZK2ia3o7vd3akF07acHAFpOA==" saltValue="yVW9XmDwTqEnmpSGai0KYg==" spinCount="100000" sqref="F44:K44 C44" name="Range1_11"/>
    <protectedRange algorithmName="SHA-512" hashValue="ON39YdpmFHfN9f47KpiRvqrKx0V9+erV1CNkpWzYhW/Qyc6aT8rEyCrvauWSYGZK2ia3o7vd3akF07acHAFpOA==" saltValue="yVW9XmDwTqEnmpSGai0KYg==" spinCount="100000" sqref="H45:K45 F45 C45" name="Range1_12"/>
    <protectedRange algorithmName="SHA-512" hashValue="ON39YdpmFHfN9f47KpiRvqrKx0V9+erV1CNkpWzYhW/Qyc6aT8rEyCrvauWSYGZK2ia3o7vd3akF07acHAFpOA==" saltValue="yVW9XmDwTqEnmpSGai0KYg==" spinCount="100000" sqref="G45" name="Range1_3_4"/>
    <protectedRange algorithmName="SHA-512" hashValue="ON39YdpmFHfN9f47KpiRvqrKx0V9+erV1CNkpWzYhW/Qyc6aT8rEyCrvauWSYGZK2ia3o7vd3akF07acHAFpOA==" saltValue="yVW9XmDwTqEnmpSGai0KYg==" spinCount="100000" sqref="C46:E46 F47:K47 C47 C50:E50 C56:E56 C58:E58" name="Range1_13"/>
    <protectedRange algorithmName="SHA-512" hashValue="ON39YdpmFHfN9f47KpiRvqrKx0V9+erV1CNkpWzYhW/Qyc6aT8rEyCrvauWSYGZK2ia3o7vd3akF07acHAFpOA==" saltValue="yVW9XmDwTqEnmpSGai0KYg==" spinCount="100000" sqref="E47" name="Range1_1_7"/>
    <protectedRange algorithmName="SHA-512" hashValue="ON39YdpmFHfN9f47KpiRvqrKx0V9+erV1CNkpWzYhW/Qyc6aT8rEyCrvauWSYGZK2ia3o7vd3akF07acHAFpOA==" saltValue="yVW9XmDwTqEnmpSGai0KYg==" spinCount="100000" sqref="F48:K48 C48" name="Range1_14"/>
    <protectedRange algorithmName="SHA-512" hashValue="ON39YdpmFHfN9f47KpiRvqrKx0V9+erV1CNkpWzYhW/Qyc6aT8rEyCrvauWSYGZK2ia3o7vd3akF07acHAFpOA==" saltValue="yVW9XmDwTqEnmpSGai0KYg==" spinCount="100000" sqref="E48" name="Range1_1_8"/>
    <protectedRange algorithmName="SHA-512" hashValue="ON39YdpmFHfN9f47KpiRvqrKx0V9+erV1CNkpWzYhW/Qyc6aT8rEyCrvauWSYGZK2ia3o7vd3akF07acHAFpOA==" saltValue="yVW9XmDwTqEnmpSGai0KYg==" spinCount="100000" sqref="J51:K51 C51" name="Range1_15"/>
    <protectedRange algorithmName="SHA-512" hashValue="ON39YdpmFHfN9f47KpiRvqrKx0V9+erV1CNkpWzYhW/Qyc6aT8rEyCrvauWSYGZK2ia3o7vd3akF07acHAFpOA==" saltValue="yVW9XmDwTqEnmpSGai0KYg==" spinCount="100000" sqref="F51:I51" name="Range1_3_5"/>
    <protectedRange algorithmName="SHA-512" hashValue="ON39YdpmFHfN9f47KpiRvqrKx0V9+erV1CNkpWzYhW/Qyc6aT8rEyCrvauWSYGZK2ia3o7vd3akF07acHAFpOA==" saltValue="yVW9XmDwTqEnmpSGai0KYg==" spinCount="100000" sqref="J52:K52 C52" name="Range1_16"/>
    <protectedRange algorithmName="SHA-512" hashValue="ON39YdpmFHfN9f47KpiRvqrKx0V9+erV1CNkpWzYhW/Qyc6aT8rEyCrvauWSYGZK2ia3o7vd3akF07acHAFpOA==" saltValue="yVW9XmDwTqEnmpSGai0KYg==" spinCount="100000" sqref="F52:I52" name="Range1_3_6"/>
    <protectedRange algorithmName="SHA-512" hashValue="ON39YdpmFHfN9f47KpiRvqrKx0V9+erV1CNkpWzYhW/Qyc6aT8rEyCrvauWSYGZK2ia3o7vd3akF07acHAFpOA==" saltValue="yVW9XmDwTqEnmpSGai0KYg==" spinCount="100000" sqref="J53:K53 C53" name="Range1_17"/>
    <protectedRange algorithmName="SHA-512" hashValue="ON39YdpmFHfN9f47KpiRvqrKx0V9+erV1CNkpWzYhW/Qyc6aT8rEyCrvauWSYGZK2ia3o7vd3akF07acHAFpOA==" saltValue="yVW9XmDwTqEnmpSGai0KYg==" spinCount="100000" sqref="F53:I53" name="Range1_3_7"/>
    <protectedRange algorithmName="SHA-512" hashValue="ON39YdpmFHfN9f47KpiRvqrKx0V9+erV1CNkpWzYhW/Qyc6aT8rEyCrvauWSYGZK2ia3o7vd3akF07acHAFpOA==" saltValue="yVW9XmDwTqEnmpSGai0KYg==" spinCount="100000" sqref="J54:K54 C54" name="Range1_18"/>
    <protectedRange algorithmName="SHA-512" hashValue="ON39YdpmFHfN9f47KpiRvqrKx0V9+erV1CNkpWzYhW/Qyc6aT8rEyCrvauWSYGZK2ia3o7vd3akF07acHAFpOA==" saltValue="yVW9XmDwTqEnmpSGai0KYg==" spinCount="100000" sqref="F54:I54" name="Range1_3_8"/>
    <protectedRange algorithmName="SHA-512" hashValue="ON39YdpmFHfN9f47KpiRvqrKx0V9+erV1CNkpWzYhW/Qyc6aT8rEyCrvauWSYGZK2ia3o7vd3akF07acHAFpOA==" saltValue="yVW9XmDwTqEnmpSGai0KYg==" spinCount="100000" sqref="J55:K55 C55" name="Range1_19"/>
    <protectedRange algorithmName="SHA-512" hashValue="ON39YdpmFHfN9f47KpiRvqrKx0V9+erV1CNkpWzYhW/Qyc6aT8rEyCrvauWSYGZK2ia3o7vd3akF07acHAFpOA==" saltValue="yVW9XmDwTqEnmpSGai0KYg==" spinCount="100000" sqref="F55:I55" name="Range1_3_9"/>
    <protectedRange algorithmName="SHA-512" hashValue="ON39YdpmFHfN9f47KpiRvqrKx0V9+erV1CNkpWzYhW/Qyc6aT8rEyCrvauWSYGZK2ia3o7vd3akF07acHAFpOA==" saltValue="yVW9XmDwTqEnmpSGai0KYg==" spinCount="100000" sqref="D51:D55 D57 D59" name="Range1_20"/>
    <protectedRange algorithmName="SHA-512" hashValue="ON39YdpmFHfN9f47KpiRvqrKx0V9+erV1CNkpWzYhW/Qyc6aT8rEyCrvauWSYGZK2ia3o7vd3akF07acHAFpOA==" saltValue="yVW9XmDwTqEnmpSGai0KYg==" spinCount="100000" sqref="E51:E55 E57 E59 E62:E65 E67:E70 E72" name="Range1_1_11"/>
    <protectedRange algorithmName="SHA-512" hashValue="ON39YdpmFHfN9f47KpiRvqrKx0V9+erV1CNkpWzYhW/Qyc6aT8rEyCrvauWSYGZK2ia3o7vd3akF07acHAFpOA==" saltValue="yVW9XmDwTqEnmpSGai0KYg==" spinCount="100000" sqref="F57:K57 C57" name="Range1_21"/>
    <protectedRange algorithmName="SHA-512" hashValue="ON39YdpmFHfN9f47KpiRvqrKx0V9+erV1CNkpWzYhW/Qyc6aT8rEyCrvauWSYGZK2ia3o7vd3akF07acHAFpOA==" saltValue="yVW9XmDwTqEnmpSGai0KYg==" spinCount="100000" sqref="F59:K59 C59" name="Range1_22"/>
    <protectedRange algorithmName="SHA-512" hashValue="ON39YdpmFHfN9f47KpiRvqrKx0V9+erV1CNkpWzYhW/Qyc6aT8rEyCrvauWSYGZK2ia3o7vd3akF07acHAFpOA==" saltValue="yVW9XmDwTqEnmpSGai0KYg==" spinCount="100000" sqref="C61" name="Range1_23"/>
    <protectedRange algorithmName="SHA-512" hashValue="ON39YdpmFHfN9f47KpiRvqrKx0V9+erV1CNkpWzYhW/Qyc6aT8rEyCrvauWSYGZK2ia3o7vd3akF07acHAFpOA==" saltValue="yVW9XmDwTqEnmpSGai0KYg==" spinCount="100000" sqref="F64:K65" name="Range1_3_10"/>
    <protectedRange algorithmName="SHA-512" hashValue="ON39YdpmFHfN9f47KpiRvqrKx0V9+erV1CNkpWzYhW/Qyc6aT8rEyCrvauWSYGZK2ia3o7vd3akF07acHAFpOA==" saltValue="yVW9XmDwTqEnmpSGai0KYg==" spinCount="100000" sqref="C66:E66" name="Range1_24"/>
    <protectedRange algorithmName="SHA-512" hashValue="ON39YdpmFHfN9f47KpiRvqrKx0V9+erV1CNkpWzYhW/Qyc6aT8rEyCrvauWSYGZK2ia3o7vd3akF07acHAFpOA==" saltValue="yVW9XmDwTqEnmpSGai0KYg==" spinCount="100000" sqref="F72:K72 C71:E71" name="Range1_25"/>
    <protectedRange algorithmName="SHA-512" hashValue="ON39YdpmFHfN9f47KpiRvqrKx0V9+erV1CNkpWzYhW/Qyc6aT8rEyCrvauWSYGZK2ia3o7vd3akF07acHAFpOA==" saltValue="yVW9XmDwTqEnmpSGai0KYg==" spinCount="100000" sqref="J62:K62 C62:D62 D63:D65 D67:D70 D72" name="Range1_28"/>
    <protectedRange algorithmName="SHA-512" hashValue="ON39YdpmFHfN9f47KpiRvqrKx0V9+erV1CNkpWzYhW/Qyc6aT8rEyCrvauWSYGZK2ia3o7vd3akF07acHAFpOA==" saltValue="yVW9XmDwTqEnmpSGai0KYg==" spinCount="100000" sqref="F62:I62" name="Range1_3_12"/>
    <protectedRange algorithmName="SHA-512" hashValue="ON39YdpmFHfN9f47KpiRvqrKx0V9+erV1CNkpWzYhW/Qyc6aT8rEyCrvauWSYGZK2ia3o7vd3akF07acHAFpOA==" saltValue="yVW9XmDwTqEnmpSGai0KYg==" spinCount="100000" sqref="J63:K63 C63" name="Range1_29"/>
    <protectedRange algorithmName="SHA-512" hashValue="ON39YdpmFHfN9f47KpiRvqrKx0V9+erV1CNkpWzYhW/Qyc6aT8rEyCrvauWSYGZK2ia3o7vd3akF07acHAFpOA==" saltValue="yVW9XmDwTqEnmpSGai0KYg==" spinCount="100000" sqref="F63:I63" name="Range1_3_13"/>
    <protectedRange algorithmName="SHA-512" hashValue="ON39YdpmFHfN9f47KpiRvqrKx0V9+erV1CNkpWzYhW/Qyc6aT8rEyCrvauWSYGZK2ia3o7vd3akF07acHAFpOA==" saltValue="yVW9XmDwTqEnmpSGai0KYg==" spinCount="100000" sqref="C64" name="Range1_30"/>
    <protectedRange algorithmName="SHA-512" hashValue="ON39YdpmFHfN9f47KpiRvqrKx0V9+erV1CNkpWzYhW/Qyc6aT8rEyCrvauWSYGZK2ia3o7vd3akF07acHAFpOA==" saltValue="yVW9XmDwTqEnmpSGai0KYg==" spinCount="100000" sqref="C65" name="Range1_31"/>
    <protectedRange algorithmName="SHA-512" hashValue="ON39YdpmFHfN9f47KpiRvqrKx0V9+erV1CNkpWzYhW/Qyc6aT8rEyCrvauWSYGZK2ia3o7vd3akF07acHAFpOA==" saltValue="yVW9XmDwTqEnmpSGai0KYg==" spinCount="100000" sqref="C67" name="Range1_32"/>
    <protectedRange algorithmName="SHA-512" hashValue="ON39YdpmFHfN9f47KpiRvqrKx0V9+erV1CNkpWzYhW/Qyc6aT8rEyCrvauWSYGZK2ia3o7vd3akF07acHAFpOA==" saltValue="yVW9XmDwTqEnmpSGai0KYg==" spinCount="100000" sqref="C68" name="Range1_33"/>
    <protectedRange algorithmName="SHA-512" hashValue="ON39YdpmFHfN9f47KpiRvqrKx0V9+erV1CNkpWzYhW/Qyc6aT8rEyCrvauWSYGZK2ia3o7vd3akF07acHAFpOA==" saltValue="yVW9XmDwTqEnmpSGai0KYg==" spinCount="100000" sqref="C69" name="Range1_34"/>
    <protectedRange algorithmName="SHA-512" hashValue="ON39YdpmFHfN9f47KpiRvqrKx0V9+erV1CNkpWzYhW/Qyc6aT8rEyCrvauWSYGZK2ia3o7vd3akF07acHAFpOA==" saltValue="yVW9XmDwTqEnmpSGai0KYg==" spinCount="100000" sqref="C70" name="Range1_35"/>
    <protectedRange algorithmName="SHA-512" hashValue="ON39YdpmFHfN9f47KpiRvqrKx0V9+erV1CNkpWzYhW/Qyc6aT8rEyCrvauWSYGZK2ia3o7vd3akF07acHAFpOA==" saltValue="yVW9XmDwTqEnmpSGai0KYg==" spinCount="100000" sqref="F67:K67" name="Range1_38"/>
    <protectedRange algorithmName="SHA-512" hashValue="ON39YdpmFHfN9f47KpiRvqrKx0V9+erV1CNkpWzYhW/Qyc6aT8rEyCrvauWSYGZK2ia3o7vd3akF07acHAFpOA==" saltValue="yVW9XmDwTqEnmpSGai0KYg==" spinCount="100000" sqref="F68:K68" name="Range1_39"/>
    <protectedRange algorithmName="SHA-512" hashValue="ON39YdpmFHfN9f47KpiRvqrKx0V9+erV1CNkpWzYhW/Qyc6aT8rEyCrvauWSYGZK2ia3o7vd3akF07acHAFpOA==" saltValue="yVW9XmDwTqEnmpSGai0KYg==" spinCount="100000" sqref="F69:K69" name="Range1_40"/>
    <protectedRange algorithmName="SHA-512" hashValue="ON39YdpmFHfN9f47KpiRvqrKx0V9+erV1CNkpWzYhW/Qyc6aT8rEyCrvauWSYGZK2ia3o7vd3akF07acHAFpOA==" saltValue="yVW9XmDwTqEnmpSGai0KYg==" spinCount="100000" sqref="F70:K70" name="Range1_41"/>
    <protectedRange algorithmName="SHA-512" hashValue="ON39YdpmFHfN9f47KpiRvqrKx0V9+erV1CNkpWzYhW/Qyc6aT8rEyCrvauWSYGZK2ia3o7vd3akF07acHAFpOA==" saltValue="yVW9XmDwTqEnmpSGai0KYg==" spinCount="100000" sqref="C72" name="Range1_42"/>
  </protectedRanges>
  <conditionalFormatting sqref="G3:G6">
    <cfRule type="top10" dxfId="91" priority="173" rank="1"/>
  </conditionalFormatting>
  <conditionalFormatting sqref="H3:H6">
    <cfRule type="top10" dxfId="90" priority="172" rank="1"/>
  </conditionalFormatting>
  <conditionalFormatting sqref="I3:I6">
    <cfRule type="top10" dxfId="89" priority="171" rank="1"/>
  </conditionalFormatting>
  <conditionalFormatting sqref="J3:J6">
    <cfRule type="top10" dxfId="88" priority="169" rank="1"/>
  </conditionalFormatting>
  <conditionalFormatting sqref="K3:K6">
    <cfRule type="top10" dxfId="87" priority="170" rank="1"/>
  </conditionalFormatting>
  <conditionalFormatting sqref="F3:F6">
    <cfRule type="top10" dxfId="86" priority="174" rank="1"/>
  </conditionalFormatting>
  <conditionalFormatting sqref="K8:K10">
    <cfRule type="top10" dxfId="85" priority="163" rank="1"/>
  </conditionalFormatting>
  <conditionalFormatting sqref="J8:J10">
    <cfRule type="top10" dxfId="84" priority="164" rank="1"/>
  </conditionalFormatting>
  <conditionalFormatting sqref="I8:I10">
    <cfRule type="top10" dxfId="83" priority="165" rank="1"/>
  </conditionalFormatting>
  <conditionalFormatting sqref="H8:H10">
    <cfRule type="top10" dxfId="82" priority="166" rank="1"/>
  </conditionalFormatting>
  <conditionalFormatting sqref="G8:G10">
    <cfRule type="top10" dxfId="81" priority="167" rank="1"/>
  </conditionalFormatting>
  <conditionalFormatting sqref="F8:F10">
    <cfRule type="top10" dxfId="80" priority="168" rank="1"/>
  </conditionalFormatting>
  <conditionalFormatting sqref="F12">
    <cfRule type="top10" dxfId="79" priority="162" rank="1"/>
  </conditionalFormatting>
  <conditionalFormatting sqref="G12">
    <cfRule type="top10" dxfId="78" priority="161" rank="1"/>
  </conditionalFormatting>
  <conditionalFormatting sqref="H12">
    <cfRule type="top10" dxfId="77" priority="160" rank="1"/>
  </conditionalFormatting>
  <conditionalFormatting sqref="I12">
    <cfRule type="top10" dxfId="76" priority="159" rank="1"/>
  </conditionalFormatting>
  <conditionalFormatting sqref="J12">
    <cfRule type="top10" dxfId="75" priority="158" rank="1"/>
  </conditionalFormatting>
  <conditionalFormatting sqref="K12">
    <cfRule type="top10" dxfId="74" priority="157" rank="1"/>
  </conditionalFormatting>
  <conditionalFormatting sqref="J14">
    <cfRule type="top10" dxfId="73" priority="156" rank="1"/>
  </conditionalFormatting>
  <conditionalFormatting sqref="I14">
    <cfRule type="top10" dxfId="72" priority="152" rank="1"/>
  </conditionalFormatting>
  <conditionalFormatting sqref="K14">
    <cfRule type="top10" dxfId="71" priority="153" rank="1"/>
  </conditionalFormatting>
  <conditionalFormatting sqref="H14">
    <cfRule type="top10" dxfId="70" priority="155" rank="1"/>
  </conditionalFormatting>
  <conditionalFormatting sqref="G14">
    <cfRule type="top10" dxfId="69" priority="154" rank="1"/>
  </conditionalFormatting>
  <conditionalFormatting sqref="F14">
    <cfRule type="top10" dxfId="68" priority="151" rank="1"/>
  </conditionalFormatting>
  <conditionalFormatting sqref="G16">
    <cfRule type="top10" dxfId="67" priority="149" rank="1"/>
  </conditionalFormatting>
  <conditionalFormatting sqref="I16">
    <cfRule type="top10" dxfId="66" priority="148" rank="1"/>
  </conditionalFormatting>
  <conditionalFormatting sqref="H16">
    <cfRule type="top10" dxfId="65" priority="146" rank="1"/>
  </conditionalFormatting>
  <conditionalFormatting sqref="J16">
    <cfRule type="top10" dxfId="64" priority="147" rank="1"/>
  </conditionalFormatting>
  <conditionalFormatting sqref="K16">
    <cfRule type="top10" dxfId="63" priority="145" rank="1"/>
  </conditionalFormatting>
  <conditionalFormatting sqref="F16">
    <cfRule type="top10" dxfId="62" priority="150" rank="1"/>
  </conditionalFormatting>
  <conditionalFormatting sqref="H39:K41">
    <cfRule type="top10" dxfId="61" priority="144" rank="1"/>
  </conditionalFormatting>
  <conditionalFormatting sqref="I39:I41">
    <cfRule type="top10" dxfId="60" priority="143" rank="1"/>
  </conditionalFormatting>
  <conditionalFormatting sqref="J39:J41">
    <cfRule type="top10" dxfId="59" priority="141" rank="1"/>
  </conditionalFormatting>
  <conditionalFormatting sqref="K39:K41">
    <cfRule type="top10" dxfId="58" priority="142" rank="1"/>
  </conditionalFormatting>
  <conditionalFormatting sqref="F39:G41">
    <cfRule type="top10" dxfId="57" priority="140" rank="1"/>
  </conditionalFormatting>
  <conditionalFormatting sqref="F39:G41">
    <cfRule type="top10" dxfId="56" priority="139" rank="1"/>
  </conditionalFormatting>
  <conditionalFormatting sqref="K43">
    <cfRule type="top10" dxfId="55" priority="135" rank="1"/>
  </conditionalFormatting>
  <conditionalFormatting sqref="F43">
    <cfRule type="top10" dxfId="54" priority="136" rank="1"/>
  </conditionalFormatting>
  <conditionalFormatting sqref="H43">
    <cfRule type="top10" dxfId="53" priority="137" rank="1"/>
  </conditionalFormatting>
  <conditionalFormatting sqref="I43">
    <cfRule type="top10" dxfId="52" priority="138" rank="1"/>
  </conditionalFormatting>
  <conditionalFormatting sqref="J47:J48">
    <cfRule type="top10" dxfId="51" priority="127" rank="1"/>
  </conditionalFormatting>
  <conditionalFormatting sqref="I47:I48">
    <cfRule type="top10" dxfId="50" priority="128" rank="1"/>
  </conditionalFormatting>
  <conditionalFormatting sqref="K47:K48">
    <cfRule type="top10" dxfId="49" priority="129" rank="1"/>
  </conditionalFormatting>
  <conditionalFormatting sqref="H47:H48">
    <cfRule type="top10" dxfId="48" priority="130" rank="1"/>
  </conditionalFormatting>
  <conditionalFormatting sqref="G47:G48">
    <cfRule type="top10" dxfId="47" priority="131" rank="1"/>
  </conditionalFormatting>
  <conditionalFormatting sqref="F47:F48">
    <cfRule type="top10" dxfId="46" priority="132" rank="1"/>
  </conditionalFormatting>
  <conditionalFormatting sqref="J51">
    <cfRule type="top10" dxfId="45" priority="115" rank="1"/>
  </conditionalFormatting>
  <conditionalFormatting sqref="K51">
    <cfRule type="top10" dxfId="44" priority="116" rank="1"/>
  </conditionalFormatting>
  <conditionalFormatting sqref="J52">
    <cfRule type="top10" dxfId="43" priority="109" rank="1"/>
  </conditionalFormatting>
  <conditionalFormatting sqref="K52">
    <cfRule type="top10" dxfId="42" priority="110" rank="1"/>
  </conditionalFormatting>
  <conditionalFormatting sqref="J53">
    <cfRule type="top10" dxfId="41" priority="103" rank="1"/>
  </conditionalFormatting>
  <conditionalFormatting sqref="K53">
    <cfRule type="top10" dxfId="40" priority="104" rank="1"/>
  </conditionalFormatting>
  <conditionalFormatting sqref="J54">
    <cfRule type="top10" dxfId="39" priority="97" rank="1"/>
  </conditionalFormatting>
  <conditionalFormatting sqref="K54">
    <cfRule type="top10" dxfId="38" priority="98" rank="1"/>
  </conditionalFormatting>
  <conditionalFormatting sqref="J55">
    <cfRule type="top10" dxfId="37" priority="91" rank="1"/>
  </conditionalFormatting>
  <conditionalFormatting sqref="K55">
    <cfRule type="top10" dxfId="36" priority="92" rank="1"/>
  </conditionalFormatting>
  <conditionalFormatting sqref="K57">
    <cfRule type="top10" dxfId="35" priority="85" rank="1"/>
  </conditionalFormatting>
  <conditionalFormatting sqref="J57">
    <cfRule type="top10" dxfId="34" priority="86" rank="1"/>
  </conditionalFormatting>
  <conditionalFormatting sqref="I57">
    <cfRule type="top10" dxfId="33" priority="87" rank="1"/>
  </conditionalFormatting>
  <conditionalFormatting sqref="H57">
    <cfRule type="top10" dxfId="32" priority="88" rank="1"/>
  </conditionalFormatting>
  <conditionalFormatting sqref="G57">
    <cfRule type="top10" dxfId="31" priority="89" rank="1"/>
  </conditionalFormatting>
  <conditionalFormatting sqref="F57">
    <cfRule type="top10" dxfId="30" priority="90" rank="1"/>
  </conditionalFormatting>
  <conditionalFormatting sqref="F59">
    <cfRule type="top10" dxfId="29" priority="84" rank="1"/>
  </conditionalFormatting>
  <conditionalFormatting sqref="G59">
    <cfRule type="top10" dxfId="28" priority="83" rank="1"/>
  </conditionalFormatting>
  <conditionalFormatting sqref="H59">
    <cfRule type="top10" dxfId="27" priority="82" rank="1"/>
  </conditionalFormatting>
  <conditionalFormatting sqref="I59">
    <cfRule type="top10" dxfId="26" priority="81" rank="1"/>
  </conditionalFormatting>
  <conditionalFormatting sqref="J59">
    <cfRule type="top10" dxfId="25" priority="80" rank="1"/>
  </conditionalFormatting>
  <conditionalFormatting sqref="K59">
    <cfRule type="top10" dxfId="24" priority="79" rank="1"/>
  </conditionalFormatting>
  <conditionalFormatting sqref="J64:K65">
    <cfRule type="cellIs" dxfId="23" priority="73" operator="greaterThanOrEqual">
      <formula>200</formula>
    </cfRule>
  </conditionalFormatting>
  <conditionalFormatting sqref="G72">
    <cfRule type="top10" dxfId="22" priority="60" rank="1"/>
  </conditionalFormatting>
  <conditionalFormatting sqref="H72">
    <cfRule type="top10" dxfId="21" priority="61" rank="1"/>
  </conditionalFormatting>
  <conditionalFormatting sqref="I72">
    <cfRule type="top10" dxfId="20" priority="62" rank="1"/>
  </conditionalFormatting>
  <conditionalFormatting sqref="J72">
    <cfRule type="top10" dxfId="19" priority="63" rank="1"/>
  </conditionalFormatting>
  <conditionalFormatting sqref="K72">
    <cfRule type="top10" dxfId="18" priority="64" rank="1"/>
  </conditionalFormatting>
  <conditionalFormatting sqref="F72">
    <cfRule type="top10" dxfId="17" priority="59" rank="1"/>
  </conditionalFormatting>
  <conditionalFormatting sqref="F72:K72">
    <cfRule type="cellIs" dxfId="16" priority="58" operator="greaterThanOrEqual">
      <formula>200</formula>
    </cfRule>
  </conditionalFormatting>
  <conditionalFormatting sqref="K64:K65">
    <cfRule type="top10" dxfId="15" priority="178" rank="1"/>
  </conditionalFormatting>
  <conditionalFormatting sqref="J64:J65">
    <cfRule type="top10" dxfId="14" priority="180" rank="1"/>
  </conditionalFormatting>
  <conditionalFormatting sqref="I62">
    <cfRule type="top10" dxfId="13" priority="41" rank="1"/>
  </conditionalFormatting>
  <conditionalFormatting sqref="J62">
    <cfRule type="top10" dxfId="12" priority="39" rank="1"/>
  </conditionalFormatting>
  <conditionalFormatting sqref="K62">
    <cfRule type="top10" dxfId="11" priority="40" rank="1"/>
  </conditionalFormatting>
  <conditionalFormatting sqref="F62">
    <cfRule type="top10" dxfId="10" priority="44" rank="1"/>
  </conditionalFormatting>
  <conditionalFormatting sqref="J63">
    <cfRule type="top10" dxfId="9" priority="33" rank="1"/>
  </conditionalFormatting>
  <conditionalFormatting sqref="K63">
    <cfRule type="top10" dxfId="8" priority="34" rank="1"/>
  </conditionalFormatting>
  <conditionalFormatting sqref="K67">
    <cfRule type="top10" dxfId="7" priority="19" rank="1"/>
  </conditionalFormatting>
  <conditionalFormatting sqref="J67">
    <cfRule type="top10" dxfId="6" priority="20" rank="1"/>
  </conditionalFormatting>
  <conditionalFormatting sqref="K68">
    <cfRule type="top10" dxfId="5" priority="13" rank="1"/>
  </conditionalFormatting>
  <conditionalFormatting sqref="J68">
    <cfRule type="top10" dxfId="4" priority="14" rank="1"/>
  </conditionalFormatting>
  <conditionalFormatting sqref="K69">
    <cfRule type="top10" dxfId="3" priority="7" rank="1"/>
  </conditionalFormatting>
  <conditionalFormatting sqref="J69">
    <cfRule type="top10" dxfId="2" priority="8" rank="1"/>
  </conditionalFormatting>
  <conditionalFormatting sqref="K70">
    <cfRule type="top10" dxfId="1" priority="1" rank="1"/>
  </conditionalFormatting>
  <conditionalFormatting sqref="J70">
    <cfRule type="top10" dxfId="0" priority="2" rank="1"/>
  </conditionalFormatting>
  <pageMargins left="0.7" right="0.7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Virginia Results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cp:lastPrinted>2020-06-14T20:35:03Z</cp:lastPrinted>
  <dcterms:created xsi:type="dcterms:W3CDTF">2020-05-31T23:56:13Z</dcterms:created>
  <dcterms:modified xsi:type="dcterms:W3CDTF">2023-06-03T23:02:53Z</dcterms:modified>
</cp:coreProperties>
</file>