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Texas 2023\"/>
    </mc:Choice>
  </mc:AlternateContent>
  <xr:revisionPtr revIDLastSave="0" documentId="13_ncr:1_{B2ADA25F-867D-4D62-B2A6-5F5C7C37BB28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Texas 2023" sheetId="1" r:id="rId1"/>
    <sheet name="Braydon Bolt" sheetId="255" r:id="rId2"/>
    <sheet name="Eve Melendez" sheetId="257" r:id="rId3"/>
    <sheet name="Hannah Zwiebel" sheetId="259" r:id="rId4"/>
    <sheet name="Parker Bolt" sheetId="256" r:id="rId5"/>
    <sheet name="Remington Stewart" sheetId="258" r:id="rId6"/>
    <sheet name="Ryker Stewart" sheetId="254" r:id="rId7"/>
    <sheet name="Timothy Carruth" sheetId="211" r:id="rId8"/>
  </sheets>
  <externalReferences>
    <externalReference r:id="rId9"/>
  </externalReferences>
  <definedNames>
    <definedName name="_xlnm._FilterDatabase" localSheetId="0" hidden="1">'Texas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N4" i="259"/>
  <c r="L4" i="259"/>
  <c r="M4" i="259" s="1"/>
  <c r="O4" i="259" s="1"/>
  <c r="K4" i="259"/>
  <c r="H31" i="1"/>
  <c r="G31" i="1"/>
  <c r="F31" i="1"/>
  <c r="E31" i="1"/>
  <c r="D31" i="1"/>
  <c r="N4" i="258"/>
  <c r="L4" i="258"/>
  <c r="K4" i="258"/>
  <c r="H6" i="1"/>
  <c r="G6" i="1"/>
  <c r="F6" i="1"/>
  <c r="E6" i="1"/>
  <c r="D6" i="1"/>
  <c r="N4" i="257"/>
  <c r="L4" i="257"/>
  <c r="M4" i="257" s="1"/>
  <c r="O4" i="257" s="1"/>
  <c r="K4" i="257"/>
  <c r="H22" i="1"/>
  <c r="G22" i="1"/>
  <c r="F22" i="1"/>
  <c r="E22" i="1"/>
  <c r="D22" i="1"/>
  <c r="N4" i="256"/>
  <c r="L4" i="256"/>
  <c r="K4" i="256"/>
  <c r="M4" i="258" l="1"/>
  <c r="O4" i="258" s="1"/>
  <c r="M4" i="256"/>
  <c r="O4" i="256" s="1"/>
  <c r="H7" i="1"/>
  <c r="G7" i="1"/>
  <c r="F7" i="1"/>
  <c r="E7" i="1"/>
  <c r="D7" i="1"/>
  <c r="N4" i="255"/>
  <c r="L4" i="255"/>
  <c r="M4" i="255" s="1"/>
  <c r="O4" i="255" s="1"/>
  <c r="K4" i="255"/>
  <c r="N5" i="254"/>
  <c r="G14" i="1" s="1"/>
  <c r="L5" i="254"/>
  <c r="M5" i="254" s="1"/>
  <c r="O5" i="254" s="1"/>
  <c r="H14" i="1" s="1"/>
  <c r="K5" i="254"/>
  <c r="D14" i="1" s="1"/>
  <c r="F14" i="1" l="1"/>
  <c r="E14" i="1"/>
  <c r="N10" i="211"/>
  <c r="G29" i="1" s="1"/>
  <c r="L10" i="211"/>
  <c r="E29" i="1" s="1"/>
  <c r="K10" i="211"/>
  <c r="D29" i="1" s="1"/>
  <c r="M10" i="211" l="1"/>
  <c r="F29" i="1" s="1"/>
  <c r="O10" i="211" l="1"/>
  <c r="H29" i="1" s="1"/>
</calcChain>
</file>

<file path=xl/sharedStrings.xml><?xml version="1.0" encoding="utf-8"?>
<sst xmlns="http://schemas.openxmlformats.org/spreadsheetml/2006/main" count="208" uniqueCount="50">
  <si>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</si>
  <si>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</si>
  <si>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</si>
  <si>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</si>
  <si>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</si>
  <si>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</si>
  <si>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</si>
  <si>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</si>
  <si>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</si>
  <si>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</si>
  <si>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</si>
  <si>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</si>
  <si>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</si>
  <si>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</si>
  <si>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</si>
  <si>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</si>
  <si>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</si>
  <si>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</si>
  <si>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</si>
  <si>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Texas</t>
  </si>
  <si>
    <t># Of Targets</t>
  </si>
  <si>
    <t>Back to Ranking</t>
  </si>
  <si>
    <t>Outlaw Lt</t>
  </si>
  <si>
    <t>Outlaw Lite</t>
  </si>
  <si>
    <t>San Angelo, TX</t>
  </si>
  <si>
    <t>Unlimited</t>
  </si>
  <si>
    <t>Factory</t>
  </si>
  <si>
    <t xml:space="preserve">Outlaw Hvy </t>
  </si>
  <si>
    <t>Boerne, TX</t>
  </si>
  <si>
    <t xml:space="preserve">Unlimited </t>
  </si>
  <si>
    <t>ABRA YOUTH OUTLAW LITE RANKING 2023</t>
  </si>
  <si>
    <t>Ryker Stewart</t>
  </si>
  <si>
    <t>ABRA YOUTH FACTORY RANKING 2023</t>
  </si>
  <si>
    <t>*Timothy Carruth</t>
  </si>
  <si>
    <t>Timothy Carruth</t>
  </si>
  <si>
    <t>ABRA YOUTH OUTLAW HEAVY RANKING 2023</t>
  </si>
  <si>
    <t>ABRA YOUTH UNLIMITED RANKING 2023</t>
  </si>
  <si>
    <t>Braydon Bolt</t>
  </si>
  <si>
    <t>* Brayden Bolt</t>
  </si>
  <si>
    <t>Parker Bolt</t>
  </si>
  <si>
    <t>* Parker Bolt</t>
  </si>
  <si>
    <t>Outlaw Hvy</t>
  </si>
  <si>
    <t>Eve Melendez</t>
  </si>
  <si>
    <t>*Eve Melendez</t>
  </si>
  <si>
    <t>*Ryker Stewart</t>
  </si>
  <si>
    <t>Remington Stewart</t>
  </si>
  <si>
    <t xml:space="preserve">Factory </t>
  </si>
  <si>
    <t>*Remington Stewart</t>
  </si>
  <si>
    <t>Hannah Zwiebel</t>
  </si>
  <si>
    <t>*Hannah Zwiebel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</si>
</sst>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u/>
      <sz val="11"/>
      <name val="Arial"/>
      <family val="2"/>
    </font>
    <font>
      <sz val="22"/>
      <color theme="1"/>
      <name val="Calibri"/>
      <family val="2"/>
      <scheme val="minor"/>
    </font>
    <font>
      <b/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14" fontId="3" fillId="0" borderId="1" xfId="0" applyNumberFormat="1" applyFont="1" applyBorder="1" applyAlignment="1">
      <alignment horizontal="center"/>
    </xf>
    <xf numFmtId="0" fontId="2" fillId="0" borderId="0" xfId="1" applyFill="1"/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5" fillId="0" borderId="0" xfId="0" applyFont="1"/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3" fillId="0" borderId="2" xfId="0" applyFont="1" applyBorder="1" applyAlignment="1">
      <alignment horizontal="center" wrapText="1" shrinkToFit="1"/>
    </xf>
    <xf numFmtId="0" fontId="3" fillId="0" borderId="2" xfId="0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wrapText="1"/>
    </xf>
    <xf numFmtId="1" fontId="3" fillId="5" borderId="2" xfId="0" applyNumberFormat="1" applyFont="1" applyFill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 wrapText="1"/>
      <protection hidden="1"/>
    </xf>
    <xf numFmtId="2" fontId="3" fillId="0" borderId="2" xfId="0" applyNumberFormat="1" applyFont="1" applyBorder="1" applyAlignment="1" applyProtection="1">
      <alignment horizontal="center"/>
      <protection hidden="1"/>
    </xf>
    <xf numFmtId="1" fontId="3" fillId="0" borderId="2" xfId="0" applyNumberFormat="1" applyFont="1" applyBorder="1" applyAlignment="1" applyProtection="1">
      <alignment horizontal="center"/>
      <protection hidden="1"/>
    </xf>
    <xf numFmtId="2" fontId="3" fillId="0" borderId="2" xfId="0" applyNumberFormat="1" applyFont="1" applyBorder="1" applyAlignment="1" applyProtection="1">
      <alignment horizontal="center" wrapText="1"/>
      <protection hidden="1"/>
    </xf>
    <xf numFmtId="0" fontId="10" fillId="0" borderId="0" xfId="1" applyFont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1" fontId="3" fillId="6" borderId="1" xfId="0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Alignment="1">
      <alignment horizontal="center"/>
    </xf>
    <xf numFmtId="0" fontId="8" fillId="7" borderId="0" xfId="1" applyFont="1" applyFill="1" applyAlignment="1">
      <alignment horizontal="center"/>
    </xf>
    <xf numFmtId="1" fontId="4" fillId="7" borderId="0" xfId="0" applyNumberFormat="1" applyFont="1" applyFill="1" applyAlignment="1">
      <alignment horizontal="center"/>
    </xf>
    <xf numFmtId="2" fontId="4" fillId="7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9" fillId="0" borderId="0" xfId="0" applyFont="1"/>
    <xf numFmtId="0" fontId="3" fillId="0" borderId="1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 applyProtection="1">
      <alignment horizontal="center"/>
      <protection locked="0"/>
    </xf>
    <xf numFmtId="1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 wrapText="1"/>
      <protection hidden="1"/>
    </xf>
    <xf numFmtId="2" fontId="3" fillId="0" borderId="1" xfId="0" applyNumberFormat="1" applyFont="1" applyFill="1" applyBorder="1" applyAlignment="1" applyProtection="1">
      <alignment horizontal="center"/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2" fontId="3" fillId="0" borderId="1" xfId="0" applyNumberFormat="1" applyFont="1" applyFill="1" applyBorder="1" applyAlignment="1" applyProtection="1">
      <alignment horizont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H31"/>
  <sheetViews>
    <sheetView tabSelected="1" zoomScaleNormal="100" workbookViewId="0"/>
  </sheetViews>
  <sheetFormatPr defaultColWidth="9.28515625" defaultRowHeight="15" x14ac:dyDescent="0.25"/>
  <cols>
    <col min="1" max="1" width="9.28515625" style="17"/>
    <col min="2" max="2" width="17.28515625" style="17" customWidth="1"/>
    <col min="3" max="3" width="19.7109375" style="17" customWidth="1"/>
    <col min="4" max="4" width="15.7109375" style="17" bestFit="1" customWidth="1"/>
    <col min="5" max="5" width="16.28515625" style="17" bestFit="1" customWidth="1"/>
    <col min="6" max="6" width="9.28515625" style="18"/>
    <col min="7" max="7" width="9.28515625" style="17"/>
    <col min="8" max="8" width="16.28515625" style="18" bestFit="1" customWidth="1"/>
    <col min="9" max="16384" width="9.28515625" style="15"/>
  </cols>
  <sheetData>
    <row r="1" spans="1:8" x14ac:dyDescent="0.25">
      <c r="A1" s="13"/>
      <c r="B1" s="13"/>
      <c r="C1" s="13"/>
      <c r="D1" s="13"/>
      <c r="E1" s="13"/>
      <c r="F1" s="14"/>
      <c r="G1" s="13"/>
      <c r="H1" s="14"/>
    </row>
    <row r="2" spans="1:8" ht="27.75" customHeight="1" x14ac:dyDescent="0.4">
      <c r="A2" s="49" t="s">
        <v>35</v>
      </c>
      <c r="B2" s="49"/>
      <c r="C2" s="49"/>
      <c r="D2" s="49"/>
      <c r="E2" s="49"/>
      <c r="F2" s="49"/>
      <c r="G2" s="49"/>
      <c r="H2" s="49"/>
    </row>
    <row r="3" spans="1:8" ht="18" x14ac:dyDescent="0.25">
      <c r="A3" s="13"/>
      <c r="B3" s="13"/>
      <c r="C3" s="13"/>
      <c r="D3" s="16" t="s">
        <v>19</v>
      </c>
      <c r="E3" s="13"/>
      <c r="F3" s="14"/>
      <c r="G3" s="13"/>
      <c r="H3" s="14"/>
    </row>
    <row r="4" spans="1:8" x14ac:dyDescent="0.25">
      <c r="A4" s="13"/>
      <c r="B4" s="13"/>
      <c r="C4" s="13"/>
      <c r="D4" s="13"/>
      <c r="E4" s="13"/>
      <c r="F4" s="14"/>
      <c r="G4" s="13"/>
      <c r="H4" s="14"/>
    </row>
    <row r="5" spans="1:8" ht="13.5" customHeight="1" x14ac:dyDescent="0.25">
      <c r="A5" s="17" t="s">
        <v>0</v>
      </c>
      <c r="B5" s="17" t="s">
        <v>1</v>
      </c>
      <c r="C5" s="17" t="s">
        <v>2</v>
      </c>
      <c r="D5" s="17" t="s">
        <v>20</v>
      </c>
      <c r="E5" s="17" t="s">
        <v>16</v>
      </c>
      <c r="F5" s="18" t="s">
        <v>17</v>
      </c>
      <c r="G5" s="17" t="s">
        <v>14</v>
      </c>
      <c r="H5" s="18" t="s">
        <v>18</v>
      </c>
    </row>
    <row r="6" spans="1:8" x14ac:dyDescent="0.25">
      <c r="A6" s="17">
        <v>1</v>
      </c>
      <c r="B6" s="17" t="s">
        <v>41</v>
      </c>
      <c r="C6" s="25" t="s">
        <v>42</v>
      </c>
      <c r="D6" s="19">
        <f>SUM('Eve Melendez'!K4)</f>
        <v>4</v>
      </c>
      <c r="E6" s="19">
        <f>SUM('Eve Melendez'!L4)</f>
        <v>785</v>
      </c>
      <c r="F6" s="18">
        <f>SUM('Eve Melendez'!M4)</f>
        <v>196.25</v>
      </c>
      <c r="G6" s="19">
        <f>SUM('Eve Melendez'!N4)</f>
        <v>5</v>
      </c>
      <c r="H6" s="18">
        <f>SUM('Eve Melendez'!O4)</f>
        <v>201.25</v>
      </c>
    </row>
    <row r="7" spans="1:8" x14ac:dyDescent="0.25">
      <c r="A7" s="17">
        <v>2</v>
      </c>
      <c r="B7" s="17" t="s">
        <v>41</v>
      </c>
      <c r="C7" s="36" t="s">
        <v>37</v>
      </c>
      <c r="D7" s="19">
        <f>SUM('Braydon Bolt'!K4)</f>
        <v>4</v>
      </c>
      <c r="E7" s="19">
        <f>SUM('Braydon Bolt'!L4)</f>
        <v>752</v>
      </c>
      <c r="F7" s="18">
        <f>SUM('Braydon Bolt'!M4)</f>
        <v>188</v>
      </c>
      <c r="G7" s="19">
        <f>SUM('Braydon Bolt'!N4)</f>
        <v>5</v>
      </c>
      <c r="H7" s="18">
        <f>SUM('Braydon Bolt'!O4)</f>
        <v>193</v>
      </c>
    </row>
    <row r="8" spans="1:8" x14ac:dyDescent="0.25">
      <c r="C8" s="25"/>
      <c r="D8" s="19"/>
      <c r="E8" s="19"/>
      <c r="G8" s="19"/>
    </row>
    <row r="9" spans="1:8" x14ac:dyDescent="0.25">
      <c r="A9" s="13"/>
      <c r="B9" s="13"/>
      <c r="C9" s="13"/>
      <c r="D9" s="13"/>
      <c r="E9" s="13"/>
      <c r="F9" s="14"/>
      <c r="G9" s="13"/>
      <c r="H9" s="14"/>
    </row>
    <row r="10" spans="1:8" ht="27.75" customHeight="1" x14ac:dyDescent="0.4">
      <c r="A10" s="49" t="s">
        <v>30</v>
      </c>
      <c r="B10" s="49"/>
      <c r="C10" s="49"/>
      <c r="D10" s="49"/>
      <c r="E10" s="49"/>
      <c r="F10" s="49"/>
      <c r="G10" s="49"/>
      <c r="H10" s="49"/>
    </row>
    <row r="11" spans="1:8" ht="18" x14ac:dyDescent="0.25">
      <c r="A11" s="13"/>
      <c r="B11" s="13"/>
      <c r="C11" s="13"/>
      <c r="D11" s="16" t="s">
        <v>19</v>
      </c>
      <c r="E11" s="13"/>
      <c r="F11" s="14"/>
      <c r="G11" s="13"/>
      <c r="H11" s="14"/>
    </row>
    <row r="12" spans="1:8" x14ac:dyDescent="0.25">
      <c r="A12" s="13"/>
      <c r="B12" s="13"/>
      <c r="C12" s="13"/>
      <c r="D12" s="13"/>
      <c r="E12" s="13"/>
      <c r="F12" s="14"/>
      <c r="G12" s="13"/>
      <c r="H12" s="14"/>
    </row>
    <row r="13" spans="1:8" ht="13.5" customHeight="1" x14ac:dyDescent="0.25">
      <c r="A13" s="17" t="s">
        <v>0</v>
      </c>
      <c r="B13" s="17" t="s">
        <v>1</v>
      </c>
      <c r="C13" s="17" t="s">
        <v>2</v>
      </c>
      <c r="D13" s="17" t="s">
        <v>20</v>
      </c>
      <c r="E13" s="17" t="s">
        <v>16</v>
      </c>
      <c r="F13" s="18" t="s">
        <v>17</v>
      </c>
      <c r="G13" s="17" t="s">
        <v>14</v>
      </c>
      <c r="H13" s="18" t="s">
        <v>18</v>
      </c>
    </row>
    <row r="14" spans="1:8" x14ac:dyDescent="0.25">
      <c r="A14" s="17">
        <v>1</v>
      </c>
      <c r="B14" s="17" t="s">
        <v>23</v>
      </c>
      <c r="C14" s="25" t="s">
        <v>31</v>
      </c>
      <c r="D14" s="19">
        <f>SUM('Ryker Stewart'!K5)</f>
        <v>8</v>
      </c>
      <c r="E14" s="19">
        <f>SUM('Ryker Stewart'!L5)</f>
        <v>1408</v>
      </c>
      <c r="F14" s="18">
        <f>SUM('Ryker Stewart'!M5)</f>
        <v>176</v>
      </c>
      <c r="G14" s="19">
        <f>SUM('Ryker Stewart'!N5)</f>
        <v>10</v>
      </c>
      <c r="H14" s="18">
        <f>SUM('Ryker Stewart'!O5)</f>
        <v>186</v>
      </c>
    </row>
    <row r="15" spans="1:8" x14ac:dyDescent="0.25">
      <c r="A15" s="17">
        <v>2</v>
      </c>
      <c r="B15" s="17" t="s">
        <v>23</v>
      </c>
      <c r="C15" s="25" t="s">
        <v>48</v>
      </c>
      <c r="D15" s="19">
        <f>SUM('Hannah Zwiebel'!K4)</f>
        <v>6</v>
      </c>
      <c r="E15" s="19">
        <f>SUM('Hannah Zwiebel'!L4)</f>
        <v>1021</v>
      </c>
      <c r="F15" s="18">
        <f>SUM('Hannah Zwiebel'!M4)</f>
        <v>170.16666666666666</v>
      </c>
      <c r="G15" s="19">
        <f>SUM('Hannah Zwiebel'!N4)</f>
        <v>10</v>
      </c>
      <c r="H15" s="18">
        <f>SUM('Hannah Zwiebel'!O4)</f>
        <v>180.16666666666666</v>
      </c>
    </row>
    <row r="17" spans="1:8" x14ac:dyDescent="0.25">
      <c r="A17" s="13"/>
      <c r="B17" s="13"/>
      <c r="C17" s="13"/>
      <c r="D17" s="13"/>
      <c r="E17" s="13"/>
      <c r="F17" s="14"/>
      <c r="G17" s="13"/>
      <c r="H17" s="14"/>
    </row>
    <row r="18" spans="1:8" ht="27.75" customHeight="1" x14ac:dyDescent="0.4">
      <c r="A18" s="49" t="s">
        <v>36</v>
      </c>
      <c r="B18" s="49"/>
      <c r="C18" s="49"/>
      <c r="D18" s="49"/>
      <c r="E18" s="49"/>
      <c r="F18" s="49"/>
      <c r="G18" s="49"/>
      <c r="H18" s="49"/>
    </row>
    <row r="19" spans="1:8" ht="18" x14ac:dyDescent="0.25">
      <c r="A19" s="13"/>
      <c r="B19" s="13"/>
      <c r="C19" s="13"/>
      <c r="D19" s="16" t="s">
        <v>19</v>
      </c>
      <c r="E19" s="13"/>
      <c r="F19" s="14"/>
      <c r="G19" s="13"/>
      <c r="H19" s="14"/>
    </row>
    <row r="20" spans="1:8" x14ac:dyDescent="0.25">
      <c r="A20" s="13"/>
      <c r="B20" s="13"/>
      <c r="C20" s="13"/>
      <c r="D20" s="13"/>
      <c r="E20" s="13"/>
      <c r="F20" s="14"/>
      <c r="G20" s="13"/>
      <c r="H20" s="14"/>
    </row>
    <row r="21" spans="1:8" ht="13.5" customHeight="1" x14ac:dyDescent="0.25">
      <c r="A21" s="17" t="s">
        <v>0</v>
      </c>
      <c r="B21" s="17" t="s">
        <v>1</v>
      </c>
      <c r="C21" s="17" t="s">
        <v>2</v>
      </c>
      <c r="D21" s="17" t="s">
        <v>20</v>
      </c>
      <c r="E21" s="17" t="s">
        <v>16</v>
      </c>
      <c r="F21" s="18" t="s">
        <v>17</v>
      </c>
      <c r="G21" s="17" t="s">
        <v>14</v>
      </c>
      <c r="H21" s="18" t="s">
        <v>18</v>
      </c>
    </row>
    <row r="22" spans="1:8" x14ac:dyDescent="0.25">
      <c r="A22" s="17">
        <v>1</v>
      </c>
      <c r="B22" s="17" t="s">
        <v>25</v>
      </c>
      <c r="C22" s="36" t="s">
        <v>39</v>
      </c>
      <c r="D22" s="19">
        <f>SUM('Parker Bolt'!K4)</f>
        <v>4</v>
      </c>
      <c r="E22" s="19">
        <f>SUM('Parker Bolt'!L4)</f>
        <v>740</v>
      </c>
      <c r="F22" s="18">
        <f>SUM('Parker Bolt'!M4)</f>
        <v>185</v>
      </c>
      <c r="G22" s="19">
        <f>SUM('Parker Bolt'!N4)</f>
        <v>5</v>
      </c>
      <c r="H22" s="18">
        <f>SUM('Parker Bolt'!O4)</f>
        <v>190</v>
      </c>
    </row>
    <row r="24" spans="1:8" x14ac:dyDescent="0.25">
      <c r="A24" s="13"/>
      <c r="B24" s="13"/>
      <c r="C24" s="13"/>
      <c r="D24" s="13"/>
      <c r="E24" s="13"/>
      <c r="F24" s="14"/>
      <c r="G24" s="13"/>
      <c r="H24" s="14"/>
    </row>
    <row r="25" spans="1:8" ht="27.75" customHeight="1" x14ac:dyDescent="0.45">
      <c r="A25" s="49" t="s">
        <v>32</v>
      </c>
      <c r="B25" s="50"/>
      <c r="C25" s="50"/>
      <c r="D25" s="50"/>
      <c r="E25" s="50"/>
      <c r="F25" s="50"/>
      <c r="G25" s="50"/>
      <c r="H25" s="50"/>
    </row>
    <row r="26" spans="1:8" ht="18" x14ac:dyDescent="0.25">
      <c r="A26" s="13"/>
      <c r="B26" s="13"/>
      <c r="C26" s="13"/>
      <c r="D26" s="16" t="s">
        <v>19</v>
      </c>
      <c r="E26" s="13"/>
      <c r="F26" s="14"/>
      <c r="G26" s="13"/>
      <c r="H26" s="14"/>
    </row>
    <row r="27" spans="1:8" x14ac:dyDescent="0.25">
      <c r="A27" s="13"/>
      <c r="B27" s="13"/>
      <c r="C27" s="13"/>
      <c r="D27" s="13"/>
      <c r="E27" s="13"/>
      <c r="F27" s="14"/>
      <c r="G27" s="13"/>
      <c r="H27" s="14"/>
    </row>
    <row r="28" spans="1:8" ht="13.5" customHeight="1" x14ac:dyDescent="0.25">
      <c r="A28" s="17" t="s">
        <v>0</v>
      </c>
      <c r="B28" s="17" t="s">
        <v>1</v>
      </c>
      <c r="C28" s="17" t="s">
        <v>2</v>
      </c>
      <c r="D28" s="17" t="s">
        <v>20</v>
      </c>
      <c r="E28" s="17" t="s">
        <v>16</v>
      </c>
      <c r="F28" s="18" t="s">
        <v>17</v>
      </c>
      <c r="G28" s="17" t="s">
        <v>14</v>
      </c>
      <c r="H28" s="18" t="s">
        <v>18</v>
      </c>
    </row>
    <row r="29" spans="1:8" x14ac:dyDescent="0.25">
      <c r="A29" s="17">
        <v>1</v>
      </c>
      <c r="B29" s="17" t="s">
        <v>26</v>
      </c>
      <c r="C29" s="25" t="s">
        <v>34</v>
      </c>
      <c r="D29" s="19">
        <f>SUM('Timothy Carruth'!K10)</f>
        <v>30</v>
      </c>
      <c r="E29" s="19">
        <f>SUM('Timothy Carruth'!L10)</f>
        <v>5360</v>
      </c>
      <c r="F29" s="18">
        <f>SUM('Timothy Carruth'!M10)</f>
        <v>178.66666666666666</v>
      </c>
      <c r="G29" s="19">
        <f>SUM('Timothy Carruth'!N10)</f>
        <v>40</v>
      </c>
      <c r="H29" s="18">
        <f>SUM('Timothy Carruth'!O10)</f>
        <v>218.66666666666666</v>
      </c>
    </row>
    <row r="30" spans="1:8" x14ac:dyDescent="0.25">
      <c r="A30" s="45"/>
      <c r="B30" s="45"/>
      <c r="C30" s="46"/>
      <c r="D30" s="47"/>
      <c r="E30" s="47"/>
      <c r="F30" s="48"/>
      <c r="G30" s="47"/>
      <c r="H30" s="48"/>
    </row>
    <row r="31" spans="1:8" x14ac:dyDescent="0.25">
      <c r="A31" s="17">
        <v>2</v>
      </c>
      <c r="B31" s="17" t="s">
        <v>26</v>
      </c>
      <c r="C31" s="25" t="s">
        <v>45</v>
      </c>
      <c r="D31" s="19">
        <f>SUM('Remington Stewart'!K4)</f>
        <v>4</v>
      </c>
      <c r="E31" s="19">
        <f>SUM('Remington Stewart'!L4)</f>
        <v>631</v>
      </c>
      <c r="F31" s="18">
        <f>SUM('Remington Stewart'!M4)</f>
        <v>157.75</v>
      </c>
      <c r="G31" s="19">
        <f>SUM('Remington Stewart'!N4)</f>
        <v>5</v>
      </c>
      <c r="H31" s="18">
        <f>SUM('Remington Stewart'!O4)</f>
        <v>162.75</v>
      </c>
    </row>
  </sheetData>
  <sortState xmlns:xlrd2="http://schemas.microsoft.com/office/spreadsheetml/2017/richdata2" ref="C6:H7">
    <sortCondition descending="1" ref="H6:H7"/>
  </sortState>
  <mergeCells count="4">
    <mergeCell ref="A18:H18"/>
    <mergeCell ref="A25:H25"/>
    <mergeCell ref="A2:H2"/>
    <mergeCell ref="A10:H10"/>
  </mergeCells>
  <hyperlinks>
    <hyperlink ref="C22" location="'Parker Bolt'!A1" display="Parker Bolt" xr:uid="{65BDA6D1-2FD6-4412-A4BD-B1830660A1C8}"/>
    <hyperlink ref="C29" location="'Timothy Carruth'!A1" display="Ryker Stewart" xr:uid="{C19B0DFA-B70C-4DE5-BB33-EC38DA5A7167}"/>
    <hyperlink ref="C7" location="'Braydon Bolt'!A1" display="Braydon Bolt" xr:uid="{ED283823-BFA4-4D03-AAF5-82020478EADC}"/>
    <hyperlink ref="C14" location="'Ryker Stewart'!A1" display="Ken Patton" xr:uid="{945D6866-ED80-4EDB-A7B8-BEE7A481FE89}"/>
    <hyperlink ref="C6" location="'Eve Melendez'!A1" display="Eve Melendez" xr:uid="{645B2803-B336-4BAA-A9B4-C0C4F563BBF4}"/>
    <hyperlink ref="C31" location="'Remington Stewart'!A1" display="Remington Stewart" xr:uid="{C3022037-4F74-4FCC-BEB8-AB70CB20EB89}"/>
    <hyperlink ref="C15" location="'Hannah Zwiebel'!A1" display="Hannah Zwiebel" xr:uid="{F242F914-7125-4C68-8898-C7D54EFAA38F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B7A41-BEB4-451D-A82C-A0E68C25235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23"/>
    <col min="15" max="15" width="9.140625" style="23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2" t="s">
        <v>21</v>
      </c>
    </row>
    <row r="2" spans="1:17" x14ac:dyDescent="0.25">
      <c r="A2" s="26" t="s">
        <v>27</v>
      </c>
      <c r="B2" s="27" t="s">
        <v>38</v>
      </c>
      <c r="C2" s="28">
        <v>45034</v>
      </c>
      <c r="D2" s="29" t="s">
        <v>28</v>
      </c>
      <c r="E2" s="30">
        <v>190</v>
      </c>
      <c r="F2" s="30">
        <v>183</v>
      </c>
      <c r="G2" s="30">
        <v>188</v>
      </c>
      <c r="H2" s="30">
        <v>191</v>
      </c>
      <c r="I2" s="31"/>
      <c r="J2" s="31"/>
      <c r="K2" s="32">
        <v>4</v>
      </c>
      <c r="L2" s="32">
        <v>752</v>
      </c>
      <c r="M2" s="33">
        <v>188</v>
      </c>
      <c r="N2" s="34">
        <v>5</v>
      </c>
      <c r="O2" s="35">
        <v>193</v>
      </c>
    </row>
    <row r="4" spans="1:17" x14ac:dyDescent="0.25">
      <c r="K4" s="8">
        <f>SUM(K2:K3)</f>
        <v>4</v>
      </c>
      <c r="L4" s="8">
        <f>SUM(L2:L3)</f>
        <v>752</v>
      </c>
      <c r="M4" s="9">
        <f>SUM(L4/K4)</f>
        <v>188</v>
      </c>
      <c r="N4" s="8">
        <f>SUM(N2:N3)</f>
        <v>5</v>
      </c>
      <c r="O4" s="9">
        <f>SUM(M4+N4)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FF5839A3-19DE-42E2-8B11-76D53E7A87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D7AD97-68F3-4B94-AAD0-35B0803595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BFCDB-B36F-4C67-9B6A-12FE763080C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23"/>
    <col min="15" max="15" width="9.140625" style="23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2" t="s">
        <v>21</v>
      </c>
    </row>
    <row r="2" spans="1:17" x14ac:dyDescent="0.25">
      <c r="A2" s="26" t="s">
        <v>27</v>
      </c>
      <c r="B2" s="37" t="s">
        <v>43</v>
      </c>
      <c r="C2" s="11">
        <v>45062</v>
      </c>
      <c r="D2" s="38" t="s">
        <v>28</v>
      </c>
      <c r="E2" s="44">
        <v>195</v>
      </c>
      <c r="F2" s="44">
        <v>195</v>
      </c>
      <c r="G2" s="44">
        <v>197</v>
      </c>
      <c r="H2" s="44">
        <v>198</v>
      </c>
      <c r="I2" s="39"/>
      <c r="J2" s="39"/>
      <c r="K2" s="40">
        <v>4</v>
      </c>
      <c r="L2" s="40">
        <v>785</v>
      </c>
      <c r="M2" s="41">
        <v>196.25</v>
      </c>
      <c r="N2" s="42">
        <v>5</v>
      </c>
      <c r="O2" s="43">
        <v>201.25</v>
      </c>
    </row>
    <row r="4" spans="1:17" x14ac:dyDescent="0.25">
      <c r="K4" s="8">
        <f>SUM(K2:K3)</f>
        <v>4</v>
      </c>
      <c r="L4" s="8">
        <f>SUM(L2:L3)</f>
        <v>785</v>
      </c>
      <c r="M4" s="9">
        <f>SUM(L4/K4)</f>
        <v>196.25</v>
      </c>
      <c r="N4" s="8">
        <f>SUM(N2:N3)</f>
        <v>5</v>
      </c>
      <c r="O4" s="9">
        <f>SUM(M4+N4)</f>
        <v>201.25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A95BC355-2FF8-43DD-B178-AF0A95433D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AC4DE1-094D-45CF-A0BB-538408DE3B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6073C-15D3-41AC-8875-E1499E22448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23"/>
    <col min="15" max="15" width="9.140625" style="23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2" t="s">
        <v>21</v>
      </c>
    </row>
    <row r="2" spans="1:17" x14ac:dyDescent="0.25">
      <c r="A2" s="51" t="s">
        <v>22</v>
      </c>
      <c r="B2" s="52" t="s">
        <v>49</v>
      </c>
      <c r="C2" s="53">
        <v>45241</v>
      </c>
      <c r="D2" s="54" t="s">
        <v>28</v>
      </c>
      <c r="E2" s="55">
        <v>179</v>
      </c>
      <c r="F2" s="55">
        <v>178</v>
      </c>
      <c r="G2" s="55">
        <v>158</v>
      </c>
      <c r="H2" s="55">
        <v>172</v>
      </c>
      <c r="I2" s="55">
        <v>160</v>
      </c>
      <c r="J2" s="55">
        <v>174</v>
      </c>
      <c r="K2" s="56">
        <v>6</v>
      </c>
      <c r="L2" s="56">
        <v>1021</v>
      </c>
      <c r="M2" s="57">
        <v>170.16666666666666</v>
      </c>
      <c r="N2" s="58">
        <v>10</v>
      </c>
      <c r="O2" s="59">
        <v>180.16666666666666</v>
      </c>
    </row>
    <row r="4" spans="1:17" x14ac:dyDescent="0.25">
      <c r="K4" s="8">
        <f>SUM(K2:K3)</f>
        <v>6</v>
      </c>
      <c r="L4" s="8">
        <f>SUM(L2:L3)</f>
        <v>1021</v>
      </c>
      <c r="M4" s="9">
        <f>SUM(L4/K4)</f>
        <v>170.16666666666666</v>
      </c>
      <c r="N4" s="8">
        <f>SUM(N2:N3)</f>
        <v>10</v>
      </c>
      <c r="O4" s="9">
        <f>SUM(M4+N4)</f>
        <v>180.16666666666666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3E015660-2C62-4975-9588-3B9BBD0DBA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FD7AC2-08DC-4405-84A6-1D4CD2436AD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8BC9F-3956-4EFC-8C58-738CB1DE446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23"/>
    <col min="15" max="15" width="9.140625" style="23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2" t="s">
        <v>21</v>
      </c>
    </row>
    <row r="2" spans="1:17" x14ac:dyDescent="0.25">
      <c r="A2" s="26" t="s">
        <v>29</v>
      </c>
      <c r="B2" s="27" t="s">
        <v>40</v>
      </c>
      <c r="C2" s="28">
        <v>45034</v>
      </c>
      <c r="D2" s="29" t="s">
        <v>28</v>
      </c>
      <c r="E2" s="30">
        <v>184</v>
      </c>
      <c r="F2" s="30">
        <v>184</v>
      </c>
      <c r="G2" s="30">
        <v>187</v>
      </c>
      <c r="H2" s="30">
        <v>185</v>
      </c>
      <c r="I2" s="31"/>
      <c r="J2" s="31"/>
      <c r="K2" s="32">
        <v>4</v>
      </c>
      <c r="L2" s="32">
        <v>740</v>
      </c>
      <c r="M2" s="33">
        <v>185</v>
      </c>
      <c r="N2" s="34">
        <v>5</v>
      </c>
      <c r="O2" s="35">
        <v>190</v>
      </c>
    </row>
    <row r="4" spans="1:17" x14ac:dyDescent="0.25">
      <c r="K4" s="8">
        <f>SUM(K2:K3)</f>
        <v>4</v>
      </c>
      <c r="L4" s="8">
        <f>SUM(L2:L3)</f>
        <v>740</v>
      </c>
      <c r="M4" s="9">
        <f>SUM(L4/K4)</f>
        <v>185</v>
      </c>
      <c r="N4" s="8">
        <f>SUM(N2:N3)</f>
        <v>5</v>
      </c>
      <c r="O4" s="9">
        <f>SUM(M4+N4)</f>
        <v>190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A6C1B8CF-8B7C-4301-84DE-BE7D2D8F2E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17CAC1-C515-4E80-A2F3-9E733DAE57A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184C5-9897-4622-B6F1-F331795CF91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4.28515625" customWidth="1"/>
    <col min="3" max="3" width="15.5703125" customWidth="1"/>
    <col min="4" max="4" width="20.7109375" customWidth="1"/>
    <col min="13" max="13" width="9.140625" style="23"/>
    <col min="15" max="15" width="9.140625" style="23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2" t="s">
        <v>21</v>
      </c>
    </row>
    <row r="2" spans="1:17" x14ac:dyDescent="0.25">
      <c r="A2" s="10" t="s">
        <v>46</v>
      </c>
      <c r="B2" s="37" t="s">
        <v>47</v>
      </c>
      <c r="C2" s="11">
        <v>45102</v>
      </c>
      <c r="D2" s="38" t="s">
        <v>28</v>
      </c>
      <c r="E2" s="44">
        <v>164</v>
      </c>
      <c r="F2" s="44">
        <v>158</v>
      </c>
      <c r="G2" s="44">
        <v>150</v>
      </c>
      <c r="H2" s="44">
        <v>159</v>
      </c>
      <c r="I2" s="39"/>
      <c r="J2" s="39"/>
      <c r="K2" s="40">
        <v>4</v>
      </c>
      <c r="L2" s="40">
        <v>631</v>
      </c>
      <c r="M2" s="41">
        <v>157.75</v>
      </c>
      <c r="N2" s="42">
        <v>5</v>
      </c>
      <c r="O2" s="43">
        <v>162.75</v>
      </c>
    </row>
    <row r="4" spans="1:17" x14ac:dyDescent="0.25">
      <c r="K4" s="8">
        <f>SUM(K2:K3)</f>
        <v>4</v>
      </c>
      <c r="L4" s="8">
        <f>SUM(L2:L3)</f>
        <v>631</v>
      </c>
      <c r="M4" s="9">
        <f>SUM(L4/K4)</f>
        <v>157.75</v>
      </c>
      <c r="N4" s="8">
        <f>SUM(N2:N3)</f>
        <v>5</v>
      </c>
      <c r="O4" s="9">
        <f>SUM(M4+N4)</f>
        <v>162.75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192C17A0-5783-41E8-A871-D7C6B8A3E7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3A1BE1-84CF-4AB1-88F5-5112A8B36B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3DA0A-0501-4D0F-B2E2-8E508B339DD0}">
  <sheetPr codeName="Sheet50"/>
  <dimension ref="A1:Q5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23"/>
    <col min="15" max="15" width="9.140625" style="23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2" t="s">
        <v>21</v>
      </c>
    </row>
    <row r="2" spans="1:17" x14ac:dyDescent="0.25">
      <c r="A2" s="10" t="s">
        <v>22</v>
      </c>
      <c r="B2" s="24" t="s">
        <v>31</v>
      </c>
      <c r="C2" s="11">
        <v>45011</v>
      </c>
      <c r="D2" s="20" t="s">
        <v>28</v>
      </c>
      <c r="E2" s="21">
        <v>166</v>
      </c>
      <c r="F2" s="21">
        <v>173</v>
      </c>
      <c r="G2" s="21">
        <v>176</v>
      </c>
      <c r="H2" s="21">
        <v>179</v>
      </c>
      <c r="I2" s="20"/>
      <c r="J2" s="20"/>
      <c r="K2" s="20">
        <v>4</v>
      </c>
      <c r="L2" s="20">
        <v>694</v>
      </c>
      <c r="M2" s="22">
        <v>173.5</v>
      </c>
      <c r="N2" s="20">
        <v>5</v>
      </c>
      <c r="O2" s="22">
        <v>178.5</v>
      </c>
    </row>
    <row r="3" spans="1:17" x14ac:dyDescent="0.25">
      <c r="A3" s="10" t="s">
        <v>22</v>
      </c>
      <c r="B3" s="37" t="s">
        <v>44</v>
      </c>
      <c r="C3" s="11">
        <v>45102</v>
      </c>
      <c r="D3" s="38" t="s">
        <v>28</v>
      </c>
      <c r="E3" s="44">
        <v>177</v>
      </c>
      <c r="F3" s="44">
        <v>179</v>
      </c>
      <c r="G3" s="44">
        <v>176</v>
      </c>
      <c r="H3" s="44">
        <v>182</v>
      </c>
      <c r="I3" s="39"/>
      <c r="J3" s="39"/>
      <c r="K3" s="40">
        <v>4</v>
      </c>
      <c r="L3" s="40">
        <v>714</v>
      </c>
      <c r="M3" s="41">
        <v>178.5</v>
      </c>
      <c r="N3" s="42">
        <v>5</v>
      </c>
      <c r="O3" s="43">
        <v>183.5</v>
      </c>
    </row>
    <row r="5" spans="1:17" x14ac:dyDescent="0.25">
      <c r="K5" s="8">
        <f>SUM(K2:K4)</f>
        <v>8</v>
      </c>
      <c r="L5" s="8">
        <f>SUM(L2:L4)</f>
        <v>1408</v>
      </c>
      <c r="M5" s="9">
        <f>SUM(L5/K5)</f>
        <v>176</v>
      </c>
      <c r="N5" s="8">
        <f>SUM(N2:N4)</f>
        <v>10</v>
      </c>
      <c r="O5" s="9">
        <f>SUM(M5+N5)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Texas 2023'!A1" display="Back to Ranking" xr:uid="{564BCD89-7AE7-4848-AD54-6DDEE70AB6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9215CA-9B0A-4094-A06D-DE139341A4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41B20-7FCD-4890-BCE2-5566A842375D}">
  <sheetPr codeName="Sheet6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71093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2" t="s">
        <v>21</v>
      </c>
    </row>
    <row r="2" spans="1:17" x14ac:dyDescent="0.25">
      <c r="A2" s="10" t="s">
        <v>26</v>
      </c>
      <c r="B2" s="37" t="s">
        <v>33</v>
      </c>
      <c r="C2" s="11">
        <v>45020</v>
      </c>
      <c r="D2" s="38" t="s">
        <v>24</v>
      </c>
      <c r="E2" s="39">
        <v>169</v>
      </c>
      <c r="F2" s="39">
        <v>175</v>
      </c>
      <c r="G2" s="39">
        <v>176</v>
      </c>
      <c r="H2" s="39">
        <v>179</v>
      </c>
      <c r="I2" s="39"/>
      <c r="J2" s="39"/>
      <c r="K2" s="40">
        <v>4</v>
      </c>
      <c r="L2" s="40">
        <v>699</v>
      </c>
      <c r="M2" s="41">
        <v>174.75</v>
      </c>
      <c r="N2" s="42">
        <v>5</v>
      </c>
      <c r="O2" s="43">
        <v>179.75</v>
      </c>
    </row>
    <row r="3" spans="1:17" x14ac:dyDescent="0.25">
      <c r="A3" s="10" t="s">
        <v>26</v>
      </c>
      <c r="B3" s="37" t="s">
        <v>33</v>
      </c>
      <c r="C3" s="11">
        <v>45048</v>
      </c>
      <c r="D3" s="38" t="s">
        <v>24</v>
      </c>
      <c r="E3" s="39">
        <v>187</v>
      </c>
      <c r="F3" s="39">
        <v>176</v>
      </c>
      <c r="G3" s="39">
        <v>180</v>
      </c>
      <c r="H3" s="39">
        <v>189</v>
      </c>
      <c r="I3" s="39"/>
      <c r="J3" s="39"/>
      <c r="K3" s="40">
        <v>4</v>
      </c>
      <c r="L3" s="40">
        <v>732</v>
      </c>
      <c r="M3" s="41">
        <v>183</v>
      </c>
      <c r="N3" s="42">
        <v>5</v>
      </c>
      <c r="O3" s="43">
        <v>188</v>
      </c>
    </row>
    <row r="4" spans="1:17" x14ac:dyDescent="0.25">
      <c r="A4" s="10" t="s">
        <v>26</v>
      </c>
      <c r="B4" s="37" t="s">
        <v>33</v>
      </c>
      <c r="C4" s="11">
        <v>45083</v>
      </c>
      <c r="D4" s="38" t="s">
        <v>24</v>
      </c>
      <c r="E4" s="39">
        <v>178</v>
      </c>
      <c r="F4" s="39">
        <v>180</v>
      </c>
      <c r="G4" s="39">
        <v>181</v>
      </c>
      <c r="H4" s="39">
        <v>180</v>
      </c>
      <c r="I4" s="39"/>
      <c r="J4" s="39"/>
      <c r="K4" s="40">
        <v>4</v>
      </c>
      <c r="L4" s="40">
        <v>719</v>
      </c>
      <c r="M4" s="41">
        <v>179.75</v>
      </c>
      <c r="N4" s="42">
        <v>5</v>
      </c>
      <c r="O4" s="43">
        <v>184.75</v>
      </c>
    </row>
    <row r="5" spans="1:17" x14ac:dyDescent="0.25">
      <c r="A5" s="10" t="s">
        <v>26</v>
      </c>
      <c r="B5" s="37" t="s">
        <v>33</v>
      </c>
      <c r="C5" s="11">
        <v>45123</v>
      </c>
      <c r="D5" s="38" t="s">
        <v>24</v>
      </c>
      <c r="E5" s="39">
        <v>170</v>
      </c>
      <c r="F5" s="39">
        <v>180</v>
      </c>
      <c r="G5" s="39">
        <v>180</v>
      </c>
      <c r="H5" s="39">
        <v>176</v>
      </c>
      <c r="I5" s="39">
        <v>175</v>
      </c>
      <c r="J5" s="39">
        <v>171</v>
      </c>
      <c r="K5" s="40">
        <v>6</v>
      </c>
      <c r="L5" s="40">
        <v>1052</v>
      </c>
      <c r="M5" s="41">
        <v>175.33333333333334</v>
      </c>
      <c r="N5" s="42">
        <v>10</v>
      </c>
      <c r="O5" s="43">
        <v>185.33333333333334</v>
      </c>
    </row>
    <row r="6" spans="1:17" x14ac:dyDescent="0.25">
      <c r="A6" s="10" t="s">
        <v>26</v>
      </c>
      <c r="B6" s="37" t="s">
        <v>33</v>
      </c>
      <c r="C6" s="11">
        <v>45139</v>
      </c>
      <c r="D6" s="38" t="s">
        <v>24</v>
      </c>
      <c r="E6" s="39">
        <v>182</v>
      </c>
      <c r="F6" s="39">
        <v>175</v>
      </c>
      <c r="G6" s="39">
        <v>162</v>
      </c>
      <c r="H6" s="39">
        <v>178</v>
      </c>
      <c r="I6" s="39"/>
      <c r="J6" s="39"/>
      <c r="K6" s="40">
        <v>4</v>
      </c>
      <c r="L6" s="40">
        <v>697</v>
      </c>
      <c r="M6" s="41">
        <v>174.25</v>
      </c>
      <c r="N6" s="42">
        <v>5</v>
      </c>
      <c r="O6" s="43">
        <v>179.25</v>
      </c>
    </row>
    <row r="7" spans="1:17" x14ac:dyDescent="0.25">
      <c r="A7" s="10" t="s">
        <v>26</v>
      </c>
      <c r="B7" s="37" t="s">
        <v>33</v>
      </c>
      <c r="C7" s="11">
        <v>45174</v>
      </c>
      <c r="D7" s="38" t="s">
        <v>24</v>
      </c>
      <c r="E7" s="39">
        <v>180</v>
      </c>
      <c r="F7" s="39">
        <v>185</v>
      </c>
      <c r="G7" s="39">
        <v>182</v>
      </c>
      <c r="H7" s="39">
        <v>180</v>
      </c>
      <c r="I7" s="39"/>
      <c r="J7" s="39"/>
      <c r="K7" s="40">
        <v>4</v>
      </c>
      <c r="L7" s="40">
        <v>727</v>
      </c>
      <c r="M7" s="41">
        <v>181.75</v>
      </c>
      <c r="N7" s="42">
        <v>5</v>
      </c>
      <c r="O7" s="43">
        <v>186.75</v>
      </c>
    </row>
    <row r="8" spans="1:17" x14ac:dyDescent="0.25">
      <c r="A8" s="10" t="s">
        <v>26</v>
      </c>
      <c r="B8" s="37" t="s">
        <v>33</v>
      </c>
      <c r="C8" s="11">
        <v>45202</v>
      </c>
      <c r="D8" s="38" t="s">
        <v>24</v>
      </c>
      <c r="E8" s="39">
        <v>177</v>
      </c>
      <c r="F8" s="39">
        <v>182</v>
      </c>
      <c r="G8" s="39">
        <v>184</v>
      </c>
      <c r="H8" s="39">
        <v>191</v>
      </c>
      <c r="I8" s="39"/>
      <c r="J8" s="39"/>
      <c r="K8" s="40">
        <v>4</v>
      </c>
      <c r="L8" s="40">
        <v>734</v>
      </c>
      <c r="M8" s="41">
        <v>183.5</v>
      </c>
      <c r="N8" s="42">
        <v>5</v>
      </c>
      <c r="O8" s="43">
        <v>188.5</v>
      </c>
    </row>
    <row r="10" spans="1:17" x14ac:dyDescent="0.25">
      <c r="K10" s="8">
        <f>SUM(K2:K9)</f>
        <v>30</v>
      </c>
      <c r="L10" s="8">
        <f>SUM(L2:L9)</f>
        <v>5360</v>
      </c>
      <c r="M10" s="7">
        <f>SUM(L10/K10)</f>
        <v>178.66666666666666</v>
      </c>
      <c r="N10" s="8">
        <f>SUM(N2:N9)</f>
        <v>40</v>
      </c>
      <c r="O10" s="9">
        <f>SUM(M10+N10)</f>
        <v>218.66666666666666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_2"/>
    <protectedRange algorithmName="SHA-512" hashValue="ON39YdpmFHfN9f47KpiRvqrKx0V9+erV1CNkpWzYhW/Qyc6aT8rEyCrvauWSYGZK2ia3o7vd3akF07acHAFpOA==" saltValue="yVW9XmDwTqEnmpSGai0KYg==" spinCount="100000" sqref="D2" name="Range1_1_1_1"/>
  </protectedRanges>
  <hyperlinks>
    <hyperlink ref="Q1" location="'Texas 2023'!A1" display="Back to Ranking" xr:uid="{8B6DE530-D04F-4A12-9C8A-31081CDDF4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A8824D-972D-4656-882A-123C4977129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Texas 2023</vt:lpstr>
      <vt:lpstr>Braydon Bolt</vt:lpstr>
      <vt:lpstr>Eve Melendez</vt:lpstr>
      <vt:lpstr>Hannah Zwiebel</vt:lpstr>
      <vt:lpstr>Parker Bolt</vt:lpstr>
      <vt:lpstr>Remington Stewart</vt:lpstr>
      <vt:lpstr>Ryker Stewart</vt:lpstr>
      <vt:lpstr>Timothy Carruth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2023-11-12T02:57:59Z</dcterms:modified>
</cp:coreProperties>
</file>