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Georgia 2022\"/>
    </mc:Choice>
  </mc:AlternateContent>
  <xr:revisionPtr revIDLastSave="0" documentId="13_ncr:1_{C94E8619-1A16-4EA1-A7AD-775BF35C32E3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Georgia Youth 2022" sheetId="1" r:id="rId1"/>
    <sheet name="Charlie Fortson" sheetId="131" r:id="rId2"/>
    <sheet name="Jack Schulze" sheetId="149" r:id="rId3"/>
    <sheet name="Seth Ferguson" sheetId="148" r:id="rId4"/>
  </sheets>
  <externalReferences>
    <externalReference r:id="rId5"/>
  </externalReferences>
  <definedNames>
    <definedName name="_xlnm._FilterDatabase" localSheetId="0" hidden="1">'Georgia Youth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N36" i="131"/>
  <c r="L36" i="131"/>
  <c r="K36" i="131"/>
  <c r="N10" i="149"/>
  <c r="G17" i="1" s="1"/>
  <c r="L10" i="149"/>
  <c r="E17" i="1" s="1"/>
  <c r="K10" i="149"/>
  <c r="D17" i="1" s="1"/>
  <c r="D7" i="1"/>
  <c r="N9" i="148"/>
  <c r="G7" i="1" s="1"/>
  <c r="L9" i="148"/>
  <c r="E7" i="1" s="1"/>
  <c r="K9" i="148"/>
  <c r="M10" i="149" l="1"/>
  <c r="M9" i="148"/>
  <c r="N27" i="131"/>
  <c r="L27" i="131"/>
  <c r="M36" i="131" s="1"/>
  <c r="O36" i="131" s="1"/>
  <c r="K27" i="131"/>
  <c r="O9" i="148" l="1"/>
  <c r="H7" i="1" s="1"/>
  <c r="F7" i="1"/>
  <c r="O10" i="149"/>
  <c r="H17" i="1" s="1"/>
  <c r="F17" i="1"/>
  <c r="E6" i="1"/>
  <c r="G6" i="1"/>
  <c r="D6" i="1"/>
  <c r="M27" i="131"/>
  <c r="F6" i="1" l="1"/>
  <c r="O27" i="131"/>
  <c r="H6" i="1" l="1"/>
</calcChain>
</file>

<file path=xl/sharedStrings.xml><?xml version="1.0" encoding="utf-8"?>
<sst xmlns="http://schemas.openxmlformats.org/spreadsheetml/2006/main" count="207" uniqueCount="37">
  <si>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</si>
  <si>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</si>
  <si>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</si>
  <si>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</si>
  <si>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</si>
  <si>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</si>
  <si>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</si>
  <si>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</si>
  <si>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</si>
  <si>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</si>
  <si>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</si>
  <si>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</si>
  <si>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</si>
  <si>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</si>
  <si>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</si>
  <si>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</si>
  <si>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</si>
  <si>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</si>
  <si>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</si>
  <si>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Of Targets</t>
  </si>
  <si>
    <t>Back to Ranking</t>
  </si>
  <si>
    <t xml:space="preserve"> </t>
  </si>
  <si>
    <t xml:space="preserve"> Outlaw Heavy</t>
  </si>
  <si>
    <t>Elberton, GA #2</t>
  </si>
  <si>
    <t>Elberton, GA</t>
  </si>
  <si>
    <t>Georgia</t>
  </si>
  <si>
    <t>ABRA OUTLAW HEAVY YOUTH RANKING 2022</t>
  </si>
  <si>
    <t>Charlie Fortson</t>
  </si>
  <si>
    <t>Seth Ferguson</t>
  </si>
  <si>
    <t>Youth Outlaw Heavy</t>
  </si>
  <si>
    <t>*Charlie Fortson</t>
  </si>
  <si>
    <t>*Seth Ferguson</t>
  </si>
  <si>
    <t>ABRA OUTLAW LITE YOUTH RANKING 2022</t>
  </si>
  <si>
    <t>Jack Schulze</t>
  </si>
  <si>
    <t>Youth Outlaw Lite</t>
  </si>
  <si>
    <t>*Jack Schulze</t>
  </si>
  <si>
    <t xml:space="preserve"> Outlaw 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</si>
</sst>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6" fillId="0" borderId="0" xfId="1" applyFont="1" applyAlignment="1">
      <alignment horizontal="center"/>
    </xf>
    <xf numFmtId="0" fontId="7" fillId="2" borderId="0" xfId="0" applyFont="1" applyFill="1"/>
    <xf numFmtId="0" fontId="8" fillId="0" borderId="0" xfId="1" applyFont="1" applyFill="1" applyAlignment="1">
      <alignment horizontal="center"/>
    </xf>
    <xf numFmtId="0" fontId="5" fillId="0" borderId="0" xfId="0" applyFont="1" applyAlignment="1">
      <alignment horizontal="center" wrapText="1" shrinkToFit="1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9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wrapText="1" shrinkToFit="1"/>
    </xf>
    <xf numFmtId="0" fontId="11" fillId="3" borderId="0" xfId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0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19"/>
  <sheetViews>
    <sheetView tabSelected="1" workbookViewId="0">
      <selection activeCell="K8" sqref="K8"/>
    </sheetView>
  </sheetViews>
  <sheetFormatPr defaultRowHeight="14.4" x14ac:dyDescent="0.3"/>
  <cols>
    <col min="1" max="1" width="9.109375" style="9"/>
    <col min="2" max="2" width="15.109375" style="9" bestFit="1" customWidth="1"/>
    <col min="3" max="3" width="21.33203125" style="9" customWidth="1"/>
    <col min="4" max="4" width="15.6640625" style="9" bestFit="1" customWidth="1"/>
    <col min="5" max="5" width="16.109375" style="9" bestFit="1" customWidth="1"/>
    <col min="6" max="6" width="9.109375" style="20"/>
    <col min="7" max="7" width="9.109375" style="9"/>
    <col min="8" max="8" width="16.33203125" style="20" bestFit="1" customWidth="1"/>
  </cols>
  <sheetData>
    <row r="1" spans="1:8" x14ac:dyDescent="0.3">
      <c r="A1" s="11" t="s">
        <v>21</v>
      </c>
      <c r="B1" s="11"/>
      <c r="C1" s="11"/>
      <c r="D1" s="11"/>
      <c r="E1" s="11"/>
      <c r="F1" s="19"/>
      <c r="G1" s="11"/>
      <c r="H1" s="19"/>
    </row>
    <row r="2" spans="1:8" ht="28.8" x14ac:dyDescent="0.55000000000000004">
      <c r="A2" s="11"/>
      <c r="B2" s="11"/>
      <c r="C2" s="27" t="s">
        <v>26</v>
      </c>
      <c r="D2" s="11"/>
      <c r="E2" s="11"/>
      <c r="F2" s="19"/>
      <c r="G2" s="11"/>
      <c r="H2" s="19"/>
    </row>
    <row r="3" spans="1:8" ht="18" x14ac:dyDescent="0.35">
      <c r="A3" s="11"/>
      <c r="B3" s="11"/>
      <c r="C3" s="11"/>
      <c r="D3" s="13" t="s">
        <v>25</v>
      </c>
      <c r="E3" s="11"/>
      <c r="F3" s="19"/>
      <c r="G3" s="11"/>
      <c r="H3" s="19"/>
    </row>
    <row r="4" spans="1:8" x14ac:dyDescent="0.3">
      <c r="A4" s="11"/>
      <c r="B4" s="11"/>
      <c r="C4" s="11"/>
      <c r="D4" s="11"/>
      <c r="E4" s="11"/>
      <c r="F4" s="19"/>
      <c r="G4" s="11"/>
      <c r="H4" s="19"/>
    </row>
    <row r="5" spans="1:8" ht="24" customHeight="1" x14ac:dyDescent="0.3">
      <c r="A5" s="30" t="s">
        <v>0</v>
      </c>
      <c r="B5" s="30" t="s">
        <v>1</v>
      </c>
      <c r="C5" s="30" t="s">
        <v>2</v>
      </c>
      <c r="D5" s="30" t="s">
        <v>19</v>
      </c>
      <c r="E5" s="30" t="s">
        <v>16</v>
      </c>
      <c r="F5" s="31" t="s">
        <v>17</v>
      </c>
      <c r="G5" s="30" t="s">
        <v>14</v>
      </c>
      <c r="H5" s="31" t="s">
        <v>18</v>
      </c>
    </row>
    <row r="6" spans="1:8" ht="24" customHeight="1" x14ac:dyDescent="0.3">
      <c r="A6" s="30">
        <v>1</v>
      </c>
      <c r="B6" s="29" t="s">
        <v>22</v>
      </c>
      <c r="C6" s="33" t="s">
        <v>27</v>
      </c>
      <c r="D6" s="32">
        <f>SUM('Charlie Fortson'!K27)</f>
        <v>93</v>
      </c>
      <c r="E6" s="32">
        <f>SUM('Charlie Fortson'!L27)</f>
        <v>18023.001</v>
      </c>
      <c r="F6" s="31">
        <f>SUM('Charlie Fortson'!M27)</f>
        <v>193.79570967741935</v>
      </c>
      <c r="G6" s="32">
        <f>SUM('Charlie Fortson'!N27)</f>
        <v>160</v>
      </c>
      <c r="H6" s="31">
        <f>SUM('Charlie Fortson'!O27)</f>
        <v>353.79570967741938</v>
      </c>
    </row>
    <row r="7" spans="1:8" ht="24" customHeight="1" x14ac:dyDescent="0.3">
      <c r="A7" s="30">
        <v>2</v>
      </c>
      <c r="B7" s="29" t="s">
        <v>22</v>
      </c>
      <c r="C7" s="33" t="s">
        <v>28</v>
      </c>
      <c r="D7" s="32">
        <f>SUM('Seth Ferguson'!K9)</f>
        <v>30</v>
      </c>
      <c r="E7" s="32">
        <f>SUM('Seth Ferguson'!L9)</f>
        <v>5809.0030000000006</v>
      </c>
      <c r="F7" s="31">
        <f>SUM('Seth Ferguson'!M9)</f>
        <v>193.63343333333336</v>
      </c>
      <c r="G7" s="32">
        <f>SUM('Seth Ferguson'!N9)</f>
        <v>80</v>
      </c>
      <c r="H7" s="31">
        <f>SUM('Seth Ferguson'!O9)</f>
        <v>273.63343333333336</v>
      </c>
    </row>
    <row r="8" spans="1:8" x14ac:dyDescent="0.3">
      <c r="C8" s="26"/>
      <c r="D8" s="10"/>
      <c r="E8" s="10"/>
      <c r="G8" s="10"/>
    </row>
    <row r="9" spans="1:8" x14ac:dyDescent="0.3">
      <c r="C9" s="28"/>
      <c r="D9" s="10"/>
      <c r="E9" s="10"/>
      <c r="G9" s="10"/>
    </row>
    <row r="12" spans="1:8" x14ac:dyDescent="0.3">
      <c r="A12" s="11" t="s">
        <v>21</v>
      </c>
      <c r="B12" s="11"/>
      <c r="C12" s="11"/>
      <c r="D12" s="11"/>
      <c r="E12" s="11"/>
      <c r="F12" s="19"/>
      <c r="G12" s="11"/>
      <c r="H12" s="19"/>
    </row>
    <row r="13" spans="1:8" ht="28.8" x14ac:dyDescent="0.55000000000000004">
      <c r="A13" s="11"/>
      <c r="B13" s="11"/>
      <c r="C13" s="27" t="s">
        <v>32</v>
      </c>
      <c r="D13" s="11"/>
      <c r="E13" s="11"/>
      <c r="F13" s="19"/>
      <c r="G13" s="11"/>
      <c r="H13" s="19"/>
    </row>
    <row r="14" spans="1:8" ht="18" x14ac:dyDescent="0.35">
      <c r="A14" s="11"/>
      <c r="B14" s="11"/>
      <c r="C14" s="11"/>
      <c r="D14" s="13" t="s">
        <v>25</v>
      </c>
      <c r="E14" s="11"/>
      <c r="F14" s="19"/>
      <c r="G14" s="11"/>
      <c r="H14" s="19"/>
    </row>
    <row r="15" spans="1:8" x14ac:dyDescent="0.3">
      <c r="A15" s="11"/>
      <c r="B15" s="11"/>
      <c r="C15" s="11"/>
      <c r="D15" s="11"/>
      <c r="E15" s="11"/>
      <c r="F15" s="19"/>
      <c r="G15" s="11"/>
      <c r="H15" s="19"/>
    </row>
    <row r="16" spans="1:8" x14ac:dyDescent="0.3">
      <c r="A16" s="30" t="s">
        <v>0</v>
      </c>
      <c r="B16" s="30" t="s">
        <v>1</v>
      </c>
      <c r="C16" s="30" t="s">
        <v>2</v>
      </c>
      <c r="D16" s="30" t="s">
        <v>19</v>
      </c>
      <c r="E16" s="30" t="s">
        <v>16</v>
      </c>
      <c r="F16" s="31" t="s">
        <v>17</v>
      </c>
      <c r="G16" s="30" t="s">
        <v>14</v>
      </c>
      <c r="H16" s="31" t="s">
        <v>18</v>
      </c>
    </row>
    <row r="17" spans="1:8" x14ac:dyDescent="0.3">
      <c r="A17" s="30">
        <v>1</v>
      </c>
      <c r="B17" s="29" t="s">
        <v>36</v>
      </c>
      <c r="C17" s="34" t="s">
        <v>33</v>
      </c>
      <c r="D17" s="32">
        <f>SUM('Jack Schulze'!K10)</f>
        <v>27</v>
      </c>
      <c r="E17" s="32">
        <f>SUM('Jack Schulze'!L10)</f>
        <v>4345</v>
      </c>
      <c r="F17" s="31">
        <f>SUM('Jack Schulze'!M10)</f>
        <v>160.92592592592592</v>
      </c>
      <c r="G17" s="32">
        <f>SUM('Jack Schulze'!N10)</f>
        <v>34</v>
      </c>
      <c r="H17" s="31">
        <f>SUM('Jack Schulze'!O10)</f>
        <v>194.92592592592592</v>
      </c>
    </row>
    <row r="18" spans="1:8" x14ac:dyDescent="0.3">
      <c r="A18" s="36"/>
      <c r="B18" s="37"/>
      <c r="C18" s="38"/>
      <c r="D18" s="39"/>
      <c r="E18" s="39"/>
      <c r="F18" s="40"/>
      <c r="G18" s="39"/>
      <c r="H18" s="40"/>
    </row>
    <row r="19" spans="1:8" x14ac:dyDescent="0.3">
      <c r="A19" s="9">
        <v>2</v>
      </c>
      <c r="B19" s="29" t="s">
        <v>36</v>
      </c>
      <c r="C19" s="33" t="s">
        <v>27</v>
      </c>
      <c r="D19" s="10">
        <f>SUM('Charlie Fortson'!K36)</f>
        <v>4</v>
      </c>
      <c r="E19" s="10">
        <f>SUM('Charlie Fortson'!L36)</f>
        <v>770</v>
      </c>
      <c r="F19" s="20">
        <f>SUM('Charlie Fortson'!M36)</f>
        <v>192.5</v>
      </c>
      <c r="G19" s="10">
        <f>SUM('Charlie Fortson'!N36)</f>
        <v>13</v>
      </c>
      <c r="H19" s="20">
        <f>SUM('Charlie Fortson'!O36)</f>
        <v>205.5</v>
      </c>
    </row>
  </sheetData>
  <sortState xmlns:xlrd2="http://schemas.microsoft.com/office/spreadsheetml/2017/richdata2" ref="C17:H19">
    <sortCondition descending="1" ref="D17:D19"/>
  </sortState>
  <hyperlinks>
    <hyperlink ref="C6" location="'Charlie Fortson'!A1" display="Charlie Fortson" xr:uid="{29F4272E-FA52-491A-AA94-C7F761CB87BC}"/>
    <hyperlink ref="C7" location="'Seth Ferguson'!A1" display="Seth Ferguson" xr:uid="{078EB7A1-6DEC-4E0B-895A-E7AB8EF4D5B4}"/>
    <hyperlink ref="C17" location="'Jack Schulze'!A1" display="Jack Schulze" xr:uid="{4F6415F0-8B1F-4DAF-AFC4-473C09E9BA34}"/>
    <hyperlink ref="C19" location="'Charlie Fortson'!A1" display="Charlie Fortson" xr:uid="{0FA87F23-B442-41F6-9FC9-2645BB77BD7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dimension ref="A1:Q36"/>
  <sheetViews>
    <sheetView topLeftCell="A15" workbookViewId="0">
      <selection activeCell="H39" sqref="H39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20</v>
      </c>
    </row>
    <row r="2" spans="1:17" x14ac:dyDescent="0.3">
      <c r="A2" s="14" t="s">
        <v>29</v>
      </c>
      <c r="B2" s="15" t="s">
        <v>30</v>
      </c>
      <c r="C2" s="16">
        <v>44611</v>
      </c>
      <c r="D2" s="17" t="s">
        <v>23</v>
      </c>
      <c r="E2" s="18">
        <v>187</v>
      </c>
      <c r="F2" s="18">
        <v>188</v>
      </c>
      <c r="G2" s="18">
        <v>186</v>
      </c>
      <c r="H2" s="18">
        <v>188</v>
      </c>
      <c r="I2" s="18"/>
      <c r="J2" s="18"/>
      <c r="K2" s="21">
        <v>4</v>
      </c>
      <c r="L2" s="21">
        <v>749</v>
      </c>
      <c r="M2" s="22">
        <v>187.25</v>
      </c>
      <c r="N2" s="23">
        <v>6</v>
      </c>
      <c r="O2" s="24">
        <v>193.25</v>
      </c>
    </row>
    <row r="3" spans="1:17" x14ac:dyDescent="0.3">
      <c r="A3" s="14" t="s">
        <v>29</v>
      </c>
      <c r="B3" s="15" t="s">
        <v>30</v>
      </c>
      <c r="C3" s="16">
        <v>44612</v>
      </c>
      <c r="D3" s="17" t="s">
        <v>24</v>
      </c>
      <c r="E3" s="18">
        <v>193</v>
      </c>
      <c r="F3" s="18">
        <v>195</v>
      </c>
      <c r="G3" s="18">
        <v>196</v>
      </c>
      <c r="H3" s="18">
        <v>191</v>
      </c>
      <c r="I3" s="18"/>
      <c r="J3" s="18"/>
      <c r="K3" s="21">
        <v>4</v>
      </c>
      <c r="L3" s="21">
        <v>775</v>
      </c>
      <c r="M3" s="22">
        <v>193.75</v>
      </c>
      <c r="N3" s="23">
        <v>5</v>
      </c>
      <c r="O3" s="24">
        <v>198.75</v>
      </c>
    </row>
    <row r="4" spans="1:17" x14ac:dyDescent="0.3">
      <c r="A4" s="14" t="s">
        <v>29</v>
      </c>
      <c r="B4" s="15" t="s">
        <v>30</v>
      </c>
      <c r="C4" s="16">
        <v>44639</v>
      </c>
      <c r="D4" s="17" t="s">
        <v>23</v>
      </c>
      <c r="E4" s="18">
        <v>189</v>
      </c>
      <c r="F4" s="18">
        <v>187</v>
      </c>
      <c r="G4" s="18">
        <v>189</v>
      </c>
      <c r="H4" s="18">
        <v>197</v>
      </c>
      <c r="I4" s="18"/>
      <c r="J4" s="18"/>
      <c r="K4" s="21">
        <v>4</v>
      </c>
      <c r="L4" s="21">
        <v>762</v>
      </c>
      <c r="M4" s="22">
        <v>190.5</v>
      </c>
      <c r="N4" s="23">
        <v>5</v>
      </c>
      <c r="O4" s="24">
        <v>195.5</v>
      </c>
    </row>
    <row r="5" spans="1:17" x14ac:dyDescent="0.3">
      <c r="A5" s="14" t="s">
        <v>29</v>
      </c>
      <c r="B5" s="15" t="s">
        <v>30</v>
      </c>
      <c r="C5" s="16">
        <v>44640</v>
      </c>
      <c r="D5" s="17" t="s">
        <v>24</v>
      </c>
      <c r="E5" s="18">
        <v>190</v>
      </c>
      <c r="F5" s="18">
        <v>196</v>
      </c>
      <c r="G5" s="18">
        <v>196</v>
      </c>
      <c r="H5" s="18">
        <v>197</v>
      </c>
      <c r="I5" s="18"/>
      <c r="J5" s="18"/>
      <c r="K5" s="21">
        <v>4</v>
      </c>
      <c r="L5" s="21">
        <v>779</v>
      </c>
      <c r="M5" s="22">
        <v>194.75</v>
      </c>
      <c r="N5" s="23">
        <v>5</v>
      </c>
      <c r="O5" s="24">
        <v>199.75</v>
      </c>
    </row>
    <row r="6" spans="1:17" x14ac:dyDescent="0.3">
      <c r="A6" s="14" t="s">
        <v>29</v>
      </c>
      <c r="B6" s="15" t="s">
        <v>30</v>
      </c>
      <c r="C6" s="16">
        <v>44660</v>
      </c>
      <c r="D6" s="17" t="s">
        <v>23</v>
      </c>
      <c r="E6" s="18">
        <v>193</v>
      </c>
      <c r="F6" s="18">
        <v>187</v>
      </c>
      <c r="G6" s="18">
        <v>189</v>
      </c>
      <c r="H6" s="18">
        <v>192</v>
      </c>
      <c r="I6" s="18"/>
      <c r="J6" s="18"/>
      <c r="K6" s="21">
        <v>4</v>
      </c>
      <c r="L6" s="21">
        <v>761</v>
      </c>
      <c r="M6" s="22">
        <v>190.25</v>
      </c>
      <c r="N6" s="23">
        <v>5</v>
      </c>
      <c r="O6" s="24">
        <v>195.25</v>
      </c>
    </row>
    <row r="7" spans="1:17" x14ac:dyDescent="0.3">
      <c r="A7" s="14" t="s">
        <v>29</v>
      </c>
      <c r="B7" s="15" t="s">
        <v>30</v>
      </c>
      <c r="C7" s="16">
        <v>44661</v>
      </c>
      <c r="D7" s="17" t="s">
        <v>24</v>
      </c>
      <c r="E7" s="18">
        <v>194</v>
      </c>
      <c r="F7" s="18">
        <v>192</v>
      </c>
      <c r="G7" s="18">
        <v>192</v>
      </c>
      <c r="H7" s="18">
        <v>191</v>
      </c>
      <c r="I7" s="18"/>
      <c r="J7" s="18"/>
      <c r="K7" s="21">
        <v>4</v>
      </c>
      <c r="L7" s="21">
        <v>769</v>
      </c>
      <c r="M7" s="22">
        <v>192.25</v>
      </c>
      <c r="N7" s="23">
        <v>5</v>
      </c>
      <c r="O7" s="24">
        <v>197.25</v>
      </c>
    </row>
    <row r="8" spans="1:17" x14ac:dyDescent="0.3">
      <c r="A8" s="14" t="s">
        <v>29</v>
      </c>
      <c r="B8" s="15" t="s">
        <v>30</v>
      </c>
      <c r="C8" s="16">
        <v>44677</v>
      </c>
      <c r="D8" s="17" t="s">
        <v>24</v>
      </c>
      <c r="E8" s="18">
        <v>196</v>
      </c>
      <c r="F8" s="18">
        <v>196</v>
      </c>
      <c r="G8" s="18">
        <v>197</v>
      </c>
      <c r="H8" s="18"/>
      <c r="I8" s="18"/>
      <c r="J8" s="18"/>
      <c r="K8" s="21">
        <v>3</v>
      </c>
      <c r="L8" s="21">
        <v>589</v>
      </c>
      <c r="M8" s="22">
        <v>196.33333333333334</v>
      </c>
      <c r="N8" s="23">
        <v>5</v>
      </c>
      <c r="O8" s="24">
        <v>201.33333333333334</v>
      </c>
    </row>
    <row r="9" spans="1:17" x14ac:dyDescent="0.3">
      <c r="A9" s="14" t="s">
        <v>29</v>
      </c>
      <c r="B9" s="15" t="s">
        <v>30</v>
      </c>
      <c r="C9" s="16">
        <v>44695</v>
      </c>
      <c r="D9" s="17" t="s">
        <v>23</v>
      </c>
      <c r="E9" s="18">
        <v>194</v>
      </c>
      <c r="F9" s="18">
        <v>195</v>
      </c>
      <c r="G9" s="18">
        <v>196</v>
      </c>
      <c r="H9" s="18">
        <v>195</v>
      </c>
      <c r="I9" s="18"/>
      <c r="J9" s="18"/>
      <c r="K9" s="21">
        <v>4</v>
      </c>
      <c r="L9" s="21">
        <v>780</v>
      </c>
      <c r="M9" s="22">
        <v>195</v>
      </c>
      <c r="N9" s="23">
        <v>5</v>
      </c>
      <c r="O9" s="24">
        <v>200</v>
      </c>
    </row>
    <row r="10" spans="1:17" x14ac:dyDescent="0.3">
      <c r="A10" s="14" t="s">
        <v>29</v>
      </c>
      <c r="B10" s="15" t="s">
        <v>30</v>
      </c>
      <c r="C10" s="16">
        <v>44696</v>
      </c>
      <c r="D10" s="17" t="s">
        <v>24</v>
      </c>
      <c r="E10" s="18">
        <v>195</v>
      </c>
      <c r="F10" s="18">
        <v>193</v>
      </c>
      <c r="G10" s="18">
        <v>195</v>
      </c>
      <c r="H10" s="18">
        <v>197</v>
      </c>
      <c r="I10" s="18">
        <v>193</v>
      </c>
      <c r="J10" s="18">
        <v>197</v>
      </c>
      <c r="K10" s="21">
        <v>6</v>
      </c>
      <c r="L10" s="21">
        <v>1170</v>
      </c>
      <c r="M10" s="22">
        <v>195</v>
      </c>
      <c r="N10" s="23">
        <v>16</v>
      </c>
      <c r="O10" s="24">
        <v>211</v>
      </c>
    </row>
    <row r="11" spans="1:17" x14ac:dyDescent="0.3">
      <c r="A11" s="14" t="s">
        <v>29</v>
      </c>
      <c r="B11" s="15" t="s">
        <v>30</v>
      </c>
      <c r="C11" s="16">
        <v>44740</v>
      </c>
      <c r="D11" s="17" t="s">
        <v>24</v>
      </c>
      <c r="E11" s="18">
        <v>196</v>
      </c>
      <c r="F11" s="18">
        <v>191</v>
      </c>
      <c r="G11" s="18">
        <v>198</v>
      </c>
      <c r="H11" s="18"/>
      <c r="I11" s="18"/>
      <c r="J11" s="18"/>
      <c r="K11" s="21">
        <v>3</v>
      </c>
      <c r="L11" s="21">
        <v>585</v>
      </c>
      <c r="M11" s="22">
        <v>195</v>
      </c>
      <c r="N11" s="23">
        <v>5</v>
      </c>
      <c r="O11" s="24">
        <v>200</v>
      </c>
    </row>
    <row r="12" spans="1:17" x14ac:dyDescent="0.3">
      <c r="A12" s="14" t="s">
        <v>29</v>
      </c>
      <c r="B12" s="15" t="s">
        <v>30</v>
      </c>
      <c r="C12" s="16">
        <v>44754</v>
      </c>
      <c r="D12" s="17" t="s">
        <v>23</v>
      </c>
      <c r="E12" s="18">
        <v>193</v>
      </c>
      <c r="F12" s="18">
        <v>196</v>
      </c>
      <c r="G12" s="18">
        <v>196</v>
      </c>
      <c r="H12" s="18"/>
      <c r="I12" s="18"/>
      <c r="J12" s="18"/>
      <c r="K12" s="21">
        <v>3</v>
      </c>
      <c r="L12" s="21">
        <v>585</v>
      </c>
      <c r="M12" s="22">
        <v>195</v>
      </c>
      <c r="N12" s="23">
        <v>5</v>
      </c>
      <c r="O12" s="24">
        <v>200</v>
      </c>
    </row>
    <row r="13" spans="1:17" x14ac:dyDescent="0.3">
      <c r="A13" s="14" t="s">
        <v>29</v>
      </c>
      <c r="B13" s="15" t="s">
        <v>30</v>
      </c>
      <c r="C13" s="16">
        <v>44758</v>
      </c>
      <c r="D13" s="17" t="s">
        <v>23</v>
      </c>
      <c r="E13" s="18">
        <v>197</v>
      </c>
      <c r="F13" s="18">
        <v>196</v>
      </c>
      <c r="G13" s="18">
        <v>194</v>
      </c>
      <c r="H13" s="18">
        <v>193</v>
      </c>
      <c r="I13" s="18">
        <v>195</v>
      </c>
      <c r="J13" s="18">
        <v>196</v>
      </c>
      <c r="K13" s="21">
        <v>6</v>
      </c>
      <c r="L13" s="21">
        <v>1171</v>
      </c>
      <c r="M13" s="22">
        <v>195.16666666666666</v>
      </c>
      <c r="N13" s="23">
        <v>22</v>
      </c>
      <c r="O13" s="24">
        <v>217.16666666666666</v>
      </c>
    </row>
    <row r="14" spans="1:17" x14ac:dyDescent="0.3">
      <c r="A14" s="14" t="s">
        <v>29</v>
      </c>
      <c r="B14" s="15" t="s">
        <v>30</v>
      </c>
      <c r="C14" s="16">
        <v>44759</v>
      </c>
      <c r="D14" s="17" t="s">
        <v>24</v>
      </c>
      <c r="E14" s="18">
        <v>195</v>
      </c>
      <c r="F14" s="18">
        <v>190</v>
      </c>
      <c r="G14" s="18">
        <v>185</v>
      </c>
      <c r="H14" s="18">
        <v>191</v>
      </c>
      <c r="I14" s="18"/>
      <c r="J14" s="18"/>
      <c r="K14" s="21">
        <v>4</v>
      </c>
      <c r="L14" s="21">
        <v>761</v>
      </c>
      <c r="M14" s="22">
        <v>190.25</v>
      </c>
      <c r="N14" s="23">
        <v>5</v>
      </c>
      <c r="O14" s="24">
        <v>195.25</v>
      </c>
    </row>
    <row r="15" spans="1:17" x14ac:dyDescent="0.3">
      <c r="A15" s="14" t="s">
        <v>29</v>
      </c>
      <c r="B15" s="15" t="s">
        <v>30</v>
      </c>
      <c r="C15" s="16">
        <v>44768</v>
      </c>
      <c r="D15" s="17" t="s">
        <v>24</v>
      </c>
      <c r="E15" s="18">
        <v>198</v>
      </c>
      <c r="F15" s="18">
        <v>197</v>
      </c>
      <c r="G15" s="18">
        <v>198</v>
      </c>
      <c r="H15" s="18"/>
      <c r="I15" s="18"/>
      <c r="J15" s="18"/>
      <c r="K15" s="21">
        <v>3</v>
      </c>
      <c r="L15" s="21">
        <v>593</v>
      </c>
      <c r="M15" s="22">
        <v>197.66666666666666</v>
      </c>
      <c r="N15" s="23">
        <v>5</v>
      </c>
      <c r="O15" s="24">
        <v>202.66666666666666</v>
      </c>
    </row>
    <row r="16" spans="1:17" x14ac:dyDescent="0.3">
      <c r="A16" s="14" t="s">
        <v>29</v>
      </c>
      <c r="B16" s="15" t="s">
        <v>30</v>
      </c>
      <c r="C16" s="16">
        <v>44782</v>
      </c>
      <c r="D16" s="17" t="s">
        <v>23</v>
      </c>
      <c r="E16" s="18">
        <v>197</v>
      </c>
      <c r="F16" s="18">
        <v>196</v>
      </c>
      <c r="G16" s="18">
        <v>193</v>
      </c>
      <c r="H16" s="18"/>
      <c r="I16" s="18"/>
      <c r="J16" s="18"/>
      <c r="K16" s="21">
        <v>3</v>
      </c>
      <c r="L16" s="21">
        <v>586</v>
      </c>
      <c r="M16" s="22">
        <v>195.33333333333334</v>
      </c>
      <c r="N16" s="23">
        <v>5</v>
      </c>
      <c r="O16" s="24">
        <v>200.33333333333334</v>
      </c>
    </row>
    <row r="17" spans="1:15" x14ac:dyDescent="0.3">
      <c r="A17" s="14" t="s">
        <v>29</v>
      </c>
      <c r="B17" s="35" t="s">
        <v>30</v>
      </c>
      <c r="C17" s="16">
        <v>44793</v>
      </c>
      <c r="D17" s="17" t="s">
        <v>23</v>
      </c>
      <c r="E17" s="18">
        <v>194</v>
      </c>
      <c r="F17" s="18">
        <v>194</v>
      </c>
      <c r="G17" s="18">
        <v>196</v>
      </c>
      <c r="H17" s="18">
        <v>200</v>
      </c>
      <c r="I17" s="18"/>
      <c r="J17" s="18"/>
      <c r="K17" s="21">
        <v>4</v>
      </c>
      <c r="L17" s="21">
        <v>784</v>
      </c>
      <c r="M17" s="22">
        <v>196</v>
      </c>
      <c r="N17" s="23">
        <v>5</v>
      </c>
      <c r="O17" s="24">
        <v>201</v>
      </c>
    </row>
    <row r="18" spans="1:15" x14ac:dyDescent="0.3">
      <c r="A18" s="14" t="s">
        <v>29</v>
      </c>
      <c r="B18" s="35" t="s">
        <v>30</v>
      </c>
      <c r="C18" s="16">
        <v>44794</v>
      </c>
      <c r="D18" s="17" t="s">
        <v>24</v>
      </c>
      <c r="E18" s="18">
        <v>195</v>
      </c>
      <c r="F18" s="18">
        <v>190</v>
      </c>
      <c r="G18" s="18">
        <v>190</v>
      </c>
      <c r="H18" s="18">
        <v>193</v>
      </c>
      <c r="I18" s="18"/>
      <c r="J18" s="18"/>
      <c r="K18" s="21">
        <v>4</v>
      </c>
      <c r="L18" s="21">
        <v>768</v>
      </c>
      <c r="M18" s="22">
        <v>192</v>
      </c>
      <c r="N18" s="23">
        <v>5</v>
      </c>
      <c r="O18" s="24">
        <v>197</v>
      </c>
    </row>
    <row r="19" spans="1:15" x14ac:dyDescent="0.3">
      <c r="A19" s="14" t="s">
        <v>29</v>
      </c>
      <c r="B19" s="15" t="s">
        <v>30</v>
      </c>
      <c r="C19" s="16">
        <v>44803</v>
      </c>
      <c r="D19" s="17" t="s">
        <v>24</v>
      </c>
      <c r="E19" s="18">
        <v>194</v>
      </c>
      <c r="F19" s="18">
        <v>198</v>
      </c>
      <c r="G19" s="18">
        <v>194</v>
      </c>
      <c r="H19" s="18"/>
      <c r="I19" s="18"/>
      <c r="J19" s="18"/>
      <c r="K19" s="21">
        <v>3</v>
      </c>
      <c r="L19" s="21">
        <v>586</v>
      </c>
      <c r="M19" s="22">
        <v>195.33333333333334</v>
      </c>
      <c r="N19" s="23">
        <v>5</v>
      </c>
      <c r="O19" s="24">
        <v>200.33333333333334</v>
      </c>
    </row>
    <row r="20" spans="1:15" x14ac:dyDescent="0.3">
      <c r="A20" s="14" t="s">
        <v>29</v>
      </c>
      <c r="B20" s="15" t="s">
        <v>30</v>
      </c>
      <c r="C20" s="16">
        <v>44817</v>
      </c>
      <c r="D20" s="17" t="s">
        <v>23</v>
      </c>
      <c r="E20" s="18">
        <v>194</v>
      </c>
      <c r="F20" s="18">
        <v>197</v>
      </c>
      <c r="G20" s="18">
        <v>194</v>
      </c>
      <c r="H20" s="18"/>
      <c r="I20" s="18"/>
      <c r="J20" s="18"/>
      <c r="K20" s="21">
        <v>3</v>
      </c>
      <c r="L20" s="21">
        <v>585</v>
      </c>
      <c r="M20" s="22">
        <v>195</v>
      </c>
      <c r="N20" s="23">
        <v>5</v>
      </c>
      <c r="O20" s="24">
        <v>200</v>
      </c>
    </row>
    <row r="21" spans="1:15" x14ac:dyDescent="0.3">
      <c r="A21" s="14" t="s">
        <v>29</v>
      </c>
      <c r="B21" s="15" t="s">
        <v>30</v>
      </c>
      <c r="C21" s="16">
        <v>44821</v>
      </c>
      <c r="D21" s="17" t="s">
        <v>23</v>
      </c>
      <c r="E21" s="18">
        <v>199</v>
      </c>
      <c r="F21" s="18">
        <v>198</v>
      </c>
      <c r="G21" s="18">
        <v>198</v>
      </c>
      <c r="H21" s="18">
        <v>193</v>
      </c>
      <c r="I21" s="18"/>
      <c r="J21" s="18"/>
      <c r="K21" s="21">
        <v>4</v>
      </c>
      <c r="L21" s="21">
        <v>788</v>
      </c>
      <c r="M21" s="22">
        <v>197</v>
      </c>
      <c r="N21" s="23">
        <v>5</v>
      </c>
      <c r="O21" s="24">
        <v>202</v>
      </c>
    </row>
    <row r="22" spans="1:15" x14ac:dyDescent="0.3">
      <c r="A22" s="14" t="s">
        <v>29</v>
      </c>
      <c r="B22" s="15" t="s">
        <v>30</v>
      </c>
      <c r="C22" s="16">
        <v>44822</v>
      </c>
      <c r="D22" s="17" t="s">
        <v>24</v>
      </c>
      <c r="E22" s="18">
        <v>191</v>
      </c>
      <c r="F22" s="18">
        <v>187</v>
      </c>
      <c r="G22" s="18">
        <v>188</v>
      </c>
      <c r="H22" s="18">
        <v>196</v>
      </c>
      <c r="I22" s="18"/>
      <c r="J22" s="18"/>
      <c r="K22" s="21">
        <v>4</v>
      </c>
      <c r="L22" s="21">
        <v>762</v>
      </c>
      <c r="M22" s="22">
        <v>190.5</v>
      </c>
      <c r="N22" s="23">
        <v>5</v>
      </c>
      <c r="O22" s="24">
        <v>195.5</v>
      </c>
    </row>
    <row r="23" spans="1:15" x14ac:dyDescent="0.3">
      <c r="A23" s="14" t="s">
        <v>29</v>
      </c>
      <c r="B23" s="15" t="s">
        <v>30</v>
      </c>
      <c r="C23" s="16">
        <v>44849</v>
      </c>
      <c r="D23" s="17" t="s">
        <v>23</v>
      </c>
      <c r="E23" s="18">
        <v>190</v>
      </c>
      <c r="F23" s="18">
        <v>195</v>
      </c>
      <c r="G23" s="18">
        <v>195.001</v>
      </c>
      <c r="H23" s="18">
        <v>196</v>
      </c>
      <c r="I23" s="18"/>
      <c r="J23" s="18"/>
      <c r="K23" s="21">
        <v>4</v>
      </c>
      <c r="L23" s="21">
        <v>776.00099999999998</v>
      </c>
      <c r="M23" s="22">
        <v>194.00024999999999</v>
      </c>
      <c r="N23" s="23">
        <v>8</v>
      </c>
      <c r="O23" s="24">
        <v>202.00024999999999</v>
      </c>
    </row>
    <row r="24" spans="1:15" x14ac:dyDescent="0.3">
      <c r="A24" s="14" t="s">
        <v>29</v>
      </c>
      <c r="B24" s="15" t="s">
        <v>30</v>
      </c>
      <c r="C24" s="16">
        <v>44850</v>
      </c>
      <c r="D24" s="17" t="s">
        <v>24</v>
      </c>
      <c r="E24" s="18">
        <v>197</v>
      </c>
      <c r="F24" s="18">
        <v>193</v>
      </c>
      <c r="G24" s="18">
        <v>193</v>
      </c>
      <c r="H24" s="18">
        <v>196</v>
      </c>
      <c r="I24" s="18"/>
      <c r="J24" s="18"/>
      <c r="K24" s="21">
        <v>4</v>
      </c>
      <c r="L24" s="21">
        <v>779</v>
      </c>
      <c r="M24" s="22">
        <v>194.75</v>
      </c>
      <c r="N24" s="23">
        <v>13</v>
      </c>
      <c r="O24" s="24">
        <v>207.75</v>
      </c>
    </row>
    <row r="25" spans="1:15" x14ac:dyDescent="0.3">
      <c r="A25" s="14" t="s">
        <v>29</v>
      </c>
      <c r="B25" s="15" t="s">
        <v>30</v>
      </c>
      <c r="C25" s="16">
        <v>44884</v>
      </c>
      <c r="D25" s="17" t="s">
        <v>23</v>
      </c>
      <c r="E25" s="18">
        <v>193</v>
      </c>
      <c r="F25" s="18">
        <v>196</v>
      </c>
      <c r="G25" s="18">
        <v>196</v>
      </c>
      <c r="H25" s="18">
        <v>195</v>
      </c>
      <c r="I25" s="18"/>
      <c r="J25" s="18"/>
      <c r="K25" s="21">
        <v>4</v>
      </c>
      <c r="L25" s="21">
        <v>780</v>
      </c>
      <c r="M25" s="22">
        <v>195</v>
      </c>
      <c r="N25" s="23">
        <v>5</v>
      </c>
      <c r="O25" s="24">
        <v>200</v>
      </c>
    </row>
    <row r="27" spans="1:15" x14ac:dyDescent="0.3">
      <c r="K27" s="8">
        <f>SUM(K2:K26)</f>
        <v>93</v>
      </c>
      <c r="L27" s="8">
        <f>SUM(L2:L26)</f>
        <v>18023.001</v>
      </c>
      <c r="M27" s="7">
        <f>SUM(L27/K27)</f>
        <v>193.79570967741935</v>
      </c>
      <c r="N27" s="8">
        <f>SUM(N2:N26)</f>
        <v>160</v>
      </c>
      <c r="O27" s="12">
        <f>SUM(M27+N27)</f>
        <v>353.79570967741938</v>
      </c>
    </row>
    <row r="33" spans="1:15" ht="28.8" x14ac:dyDescent="0.3">
      <c r="A33" s="1" t="s">
        <v>1</v>
      </c>
      <c r="B33" s="2" t="s">
        <v>2</v>
      </c>
      <c r="C33" s="2" t="s">
        <v>3</v>
      </c>
      <c r="D33" s="3" t="s">
        <v>4</v>
      </c>
      <c r="E33" s="4" t="s">
        <v>5</v>
      </c>
      <c r="F33" s="4" t="s">
        <v>6</v>
      </c>
      <c r="G33" s="4" t="s">
        <v>7</v>
      </c>
      <c r="H33" s="4" t="s">
        <v>8</v>
      </c>
      <c r="I33" s="4" t="s">
        <v>9</v>
      </c>
      <c r="J33" s="4" t="s">
        <v>10</v>
      </c>
      <c r="K33" s="4" t="s">
        <v>11</v>
      </c>
      <c r="L33" s="3" t="s">
        <v>12</v>
      </c>
      <c r="M33" s="5" t="s">
        <v>13</v>
      </c>
      <c r="N33" s="2" t="s">
        <v>14</v>
      </c>
      <c r="O33" s="6" t="s">
        <v>15</v>
      </c>
    </row>
    <row r="34" spans="1:15" x14ac:dyDescent="0.3">
      <c r="A34" s="14" t="s">
        <v>34</v>
      </c>
      <c r="B34" s="15" t="s">
        <v>30</v>
      </c>
      <c r="C34" s="16">
        <v>44885</v>
      </c>
      <c r="D34" s="17" t="s">
        <v>24</v>
      </c>
      <c r="E34" s="18">
        <v>189</v>
      </c>
      <c r="F34" s="18">
        <v>195</v>
      </c>
      <c r="G34" s="18">
        <v>192</v>
      </c>
      <c r="H34" s="18">
        <v>194</v>
      </c>
      <c r="I34" s="18"/>
      <c r="J34" s="18"/>
      <c r="K34" s="21">
        <v>4</v>
      </c>
      <c r="L34" s="21">
        <v>770</v>
      </c>
      <c r="M34" s="22">
        <v>192.5</v>
      </c>
      <c r="N34" s="23">
        <v>13</v>
      </c>
      <c r="O34" s="24">
        <v>205.5</v>
      </c>
    </row>
    <row r="36" spans="1:15" x14ac:dyDescent="0.3">
      <c r="K36" s="8">
        <f>SUM(K34:K35)</f>
        <v>4</v>
      </c>
      <c r="L36" s="8">
        <f>SUM(L34:L35)</f>
        <v>770</v>
      </c>
      <c r="M36" s="7">
        <f>SUM(L36/K36)</f>
        <v>192.5</v>
      </c>
      <c r="N36" s="8">
        <f>SUM(N34:N35)</f>
        <v>13</v>
      </c>
      <c r="O36" s="12">
        <f>SUM(M36+N36)</f>
        <v>205.5</v>
      </c>
    </row>
  </sheetData>
  <protectedRanges>
    <protectedRange algorithmName="SHA-512" hashValue="ON39YdpmFHfN9f47KpiRvqrKx0V9+erV1CNkpWzYhW/Qyc6aT8rEyCrvauWSYGZK2ia3o7vd3akF07acHAFpOA==" saltValue="yVW9XmDwTqEnmpSGai0KYg==" spinCount="100000" sqref="B1 B33" name="Range1_2"/>
    <protectedRange algorithmName="SHA-512" hashValue="ON39YdpmFHfN9f47KpiRvqrKx0V9+erV1CNkpWzYhW/Qyc6aT8rEyCrvauWSYGZK2ia3o7vd3akF07acHAFpOA==" saltValue="yVW9XmDwTqEnmpSGai0KYg==" spinCount="100000" sqref="B2:C2" name="Range1_1_2_2_1_1_1"/>
    <protectedRange algorithmName="SHA-512" hashValue="ON39YdpmFHfN9f47KpiRvqrKx0V9+erV1CNkpWzYhW/Qyc6aT8rEyCrvauWSYGZK2ia3o7vd3akF07acHAFpOA==" saltValue="yVW9XmDwTqEnmpSGai0KYg==" spinCount="100000" sqref="D2" name="Range1_1_1_2_1_1_1_1"/>
    <protectedRange algorithmName="SHA-512" hashValue="ON39YdpmFHfN9f47KpiRvqrKx0V9+erV1CNkpWzYhW/Qyc6aT8rEyCrvauWSYGZK2ia3o7vd3akF07acHAFpOA==" saltValue="yVW9XmDwTqEnmpSGai0KYg==" spinCount="100000" sqref="E2:J2" name="Range1_4_2_1_1_1"/>
    <protectedRange algorithmName="SHA-512" hashValue="ON39YdpmFHfN9f47KpiRvqrKx0V9+erV1CNkpWzYhW/Qyc6aT8rEyCrvauWSYGZK2ia3o7vd3akF07acHAFpOA==" saltValue="yVW9XmDwTqEnmpSGai0KYg==" spinCount="100000" sqref="B4:C4" name="Range1_1_2_2_1_1_1_1"/>
    <protectedRange algorithmName="SHA-512" hashValue="ON39YdpmFHfN9f47KpiRvqrKx0V9+erV1CNkpWzYhW/Qyc6aT8rEyCrvauWSYGZK2ia3o7vd3akF07acHAFpOA==" saltValue="yVW9XmDwTqEnmpSGai0KYg==" spinCount="100000" sqref="D4" name="Range1_1_1_2_1_1_1_1_1"/>
    <protectedRange algorithmName="SHA-512" hashValue="ON39YdpmFHfN9f47KpiRvqrKx0V9+erV1CNkpWzYhW/Qyc6aT8rEyCrvauWSYGZK2ia3o7vd3akF07acHAFpOA==" saltValue="yVW9XmDwTqEnmpSGai0KYg==" spinCount="100000" sqref="E4:J4" name="Range1_4_2_1_1_1_1"/>
    <protectedRange algorithmName="SHA-512" hashValue="ON39YdpmFHfN9f47KpiRvqrKx0V9+erV1CNkpWzYhW/Qyc6aT8rEyCrvauWSYGZK2ia3o7vd3akF07acHAFpOA==" saltValue="yVW9XmDwTqEnmpSGai0KYg==" spinCount="100000" sqref="B5:C5" name="Range1_1_2_2_1_1_2"/>
    <protectedRange algorithmName="SHA-512" hashValue="ON39YdpmFHfN9f47KpiRvqrKx0V9+erV1CNkpWzYhW/Qyc6aT8rEyCrvauWSYGZK2ia3o7vd3akF07acHAFpOA==" saltValue="yVW9XmDwTqEnmpSGai0KYg==" spinCount="100000" sqref="D5" name="Range1_1_1_2_1_1_1_2"/>
    <protectedRange algorithmName="SHA-512" hashValue="ON39YdpmFHfN9f47KpiRvqrKx0V9+erV1CNkpWzYhW/Qyc6aT8rEyCrvauWSYGZK2ia3o7vd3akF07acHAFpOA==" saltValue="yVW9XmDwTqEnmpSGai0KYg==" spinCount="100000" sqref="E5:J5" name="Range1_4_2_1_1_2"/>
    <protectedRange algorithmName="SHA-512" hashValue="ON39YdpmFHfN9f47KpiRvqrKx0V9+erV1CNkpWzYhW/Qyc6aT8rEyCrvauWSYGZK2ia3o7vd3akF07acHAFpOA==" saltValue="yVW9XmDwTqEnmpSGai0KYg==" spinCount="100000" sqref="B6:C6" name="Range1_1_2_2_1_1_3"/>
    <protectedRange algorithmName="SHA-512" hashValue="ON39YdpmFHfN9f47KpiRvqrKx0V9+erV1CNkpWzYhW/Qyc6aT8rEyCrvauWSYGZK2ia3o7vd3akF07acHAFpOA==" saltValue="yVW9XmDwTqEnmpSGai0KYg==" spinCount="100000" sqref="D6" name="Range1_1_1_2_1_1_1_3"/>
    <protectedRange algorithmName="SHA-512" hashValue="ON39YdpmFHfN9f47KpiRvqrKx0V9+erV1CNkpWzYhW/Qyc6aT8rEyCrvauWSYGZK2ia3o7vd3akF07acHAFpOA==" saltValue="yVW9XmDwTqEnmpSGai0KYg==" spinCount="100000" sqref="E6:J6" name="Range1_4_2_1_1_3"/>
    <protectedRange algorithmName="SHA-512" hashValue="ON39YdpmFHfN9f47KpiRvqrKx0V9+erV1CNkpWzYhW/Qyc6aT8rEyCrvauWSYGZK2ia3o7vd3akF07acHAFpOA==" saltValue="yVW9XmDwTqEnmpSGai0KYg==" spinCount="100000" sqref="B7:C7" name="Range1_1_2_2_1_1"/>
    <protectedRange algorithmName="SHA-512" hashValue="ON39YdpmFHfN9f47KpiRvqrKx0V9+erV1CNkpWzYhW/Qyc6aT8rEyCrvauWSYGZK2ia3o7vd3akF07acHAFpOA==" saltValue="yVW9XmDwTqEnmpSGai0KYg==" spinCount="100000" sqref="D7" name="Range1_1_1_2_1_1_1"/>
    <protectedRange algorithmName="SHA-512" hashValue="ON39YdpmFHfN9f47KpiRvqrKx0V9+erV1CNkpWzYhW/Qyc6aT8rEyCrvauWSYGZK2ia3o7vd3akF07acHAFpOA==" saltValue="yVW9XmDwTqEnmpSGai0KYg==" spinCount="100000" sqref="E7:J7" name="Range1_4_2_1_1"/>
    <protectedRange algorithmName="SHA-512" hashValue="ON39YdpmFHfN9f47KpiRvqrKx0V9+erV1CNkpWzYhW/Qyc6aT8rEyCrvauWSYGZK2ia3o7vd3akF07acHAFpOA==" saltValue="yVW9XmDwTqEnmpSGai0KYg==" spinCount="100000" sqref="B8:C8" name="Range1_1_2_2_1_1_5"/>
    <protectedRange algorithmName="SHA-512" hashValue="ON39YdpmFHfN9f47KpiRvqrKx0V9+erV1CNkpWzYhW/Qyc6aT8rEyCrvauWSYGZK2ia3o7vd3akF07acHAFpOA==" saltValue="yVW9XmDwTqEnmpSGai0KYg==" spinCount="100000" sqref="D8" name="Range1_1_1_2_1_1_1_5"/>
    <protectedRange algorithmName="SHA-512" hashValue="ON39YdpmFHfN9f47KpiRvqrKx0V9+erV1CNkpWzYhW/Qyc6aT8rEyCrvauWSYGZK2ia3o7vd3akF07acHAFpOA==" saltValue="yVW9XmDwTqEnmpSGai0KYg==" spinCount="100000" sqref="E8:J8" name="Range1_4_2_1_1_5"/>
    <protectedRange algorithmName="SHA-512" hashValue="ON39YdpmFHfN9f47KpiRvqrKx0V9+erV1CNkpWzYhW/Qyc6aT8rEyCrvauWSYGZK2ia3o7vd3akF07acHAFpOA==" saltValue="yVW9XmDwTqEnmpSGai0KYg==" spinCount="100000" sqref="B9:C9" name="Range1_1_2_2_1_1_6"/>
    <protectedRange algorithmName="SHA-512" hashValue="ON39YdpmFHfN9f47KpiRvqrKx0V9+erV1CNkpWzYhW/Qyc6aT8rEyCrvauWSYGZK2ia3o7vd3akF07acHAFpOA==" saltValue="yVW9XmDwTqEnmpSGai0KYg==" spinCount="100000" sqref="D9" name="Range1_1_1_2_1_1_1_6"/>
    <protectedRange algorithmName="SHA-512" hashValue="ON39YdpmFHfN9f47KpiRvqrKx0V9+erV1CNkpWzYhW/Qyc6aT8rEyCrvauWSYGZK2ia3o7vd3akF07acHAFpOA==" saltValue="yVW9XmDwTqEnmpSGai0KYg==" spinCount="100000" sqref="E9:J9" name="Range1_4_2_1_1_6"/>
    <protectedRange algorithmName="SHA-512" hashValue="ON39YdpmFHfN9f47KpiRvqrKx0V9+erV1CNkpWzYhW/Qyc6aT8rEyCrvauWSYGZK2ia3o7vd3akF07acHAFpOA==" saltValue="yVW9XmDwTqEnmpSGai0KYg==" spinCount="100000" sqref="B10:C10" name="Range1_1_2_2_1_1_7"/>
    <protectedRange algorithmName="SHA-512" hashValue="ON39YdpmFHfN9f47KpiRvqrKx0V9+erV1CNkpWzYhW/Qyc6aT8rEyCrvauWSYGZK2ia3o7vd3akF07acHAFpOA==" saltValue="yVW9XmDwTqEnmpSGai0KYg==" spinCount="100000" sqref="D10" name="Range1_1_1_2_1_1_1_7"/>
    <protectedRange algorithmName="SHA-512" hashValue="ON39YdpmFHfN9f47KpiRvqrKx0V9+erV1CNkpWzYhW/Qyc6aT8rEyCrvauWSYGZK2ia3o7vd3akF07acHAFpOA==" saltValue="yVW9XmDwTqEnmpSGai0KYg==" spinCount="100000" sqref="E10:J10" name="Range1_4_2_1_1_7"/>
    <protectedRange algorithmName="SHA-512" hashValue="ON39YdpmFHfN9f47KpiRvqrKx0V9+erV1CNkpWzYhW/Qyc6aT8rEyCrvauWSYGZK2ia3o7vd3akF07acHAFpOA==" saltValue="yVW9XmDwTqEnmpSGai0KYg==" spinCount="100000" sqref="D11" name="Range1_1_1_2_1_1_1_1_2"/>
    <protectedRange algorithmName="SHA-512" hashValue="ON39YdpmFHfN9f47KpiRvqrKx0V9+erV1CNkpWzYhW/Qyc6aT8rEyCrvauWSYGZK2ia3o7vd3akF07acHAFpOA==" saltValue="yVW9XmDwTqEnmpSGai0KYg==" spinCount="100000" sqref="B12:C12" name="Range1_1_2_2_1_1_2_1"/>
    <protectedRange algorithmName="SHA-512" hashValue="ON39YdpmFHfN9f47KpiRvqrKx0V9+erV1CNkpWzYhW/Qyc6aT8rEyCrvauWSYGZK2ia3o7vd3akF07acHAFpOA==" saltValue="yVW9XmDwTqEnmpSGai0KYg==" spinCount="100000" sqref="D12" name="Range1_1_1_2_1_1_1_2_1"/>
    <protectedRange algorithmName="SHA-512" hashValue="ON39YdpmFHfN9f47KpiRvqrKx0V9+erV1CNkpWzYhW/Qyc6aT8rEyCrvauWSYGZK2ia3o7vd3akF07acHAFpOA==" saltValue="yVW9XmDwTqEnmpSGai0KYg==" spinCount="100000" sqref="E12:J12" name="Range1_4_2_1_1_2_1"/>
    <protectedRange algorithmName="SHA-512" hashValue="ON39YdpmFHfN9f47KpiRvqrKx0V9+erV1CNkpWzYhW/Qyc6aT8rEyCrvauWSYGZK2ia3o7vd3akF07acHAFpOA==" saltValue="yVW9XmDwTqEnmpSGai0KYg==" spinCount="100000" sqref="B13:C13" name="Range1_1_2_2_1_1_1_2"/>
    <protectedRange algorithmName="SHA-512" hashValue="ON39YdpmFHfN9f47KpiRvqrKx0V9+erV1CNkpWzYhW/Qyc6aT8rEyCrvauWSYGZK2ia3o7vd3akF07acHAFpOA==" saltValue="yVW9XmDwTqEnmpSGai0KYg==" spinCount="100000" sqref="D13" name="Range1_1_1_2_1_1_1_1_3"/>
    <protectedRange algorithmName="SHA-512" hashValue="ON39YdpmFHfN9f47KpiRvqrKx0V9+erV1CNkpWzYhW/Qyc6aT8rEyCrvauWSYGZK2ia3o7vd3akF07acHAFpOA==" saltValue="yVW9XmDwTqEnmpSGai0KYg==" spinCount="100000" sqref="E13:J13" name="Range1_4_2_1_1_1_2"/>
    <protectedRange algorithmName="SHA-512" hashValue="ON39YdpmFHfN9f47KpiRvqrKx0V9+erV1CNkpWzYhW/Qyc6aT8rEyCrvauWSYGZK2ia3o7vd3akF07acHAFpOA==" saltValue="yVW9XmDwTqEnmpSGai0KYg==" spinCount="100000" sqref="B14:C14" name="Range1_1_2_2_1_1_8"/>
    <protectedRange algorithmName="SHA-512" hashValue="ON39YdpmFHfN9f47KpiRvqrKx0V9+erV1CNkpWzYhW/Qyc6aT8rEyCrvauWSYGZK2ia3o7vd3akF07acHAFpOA==" saltValue="yVW9XmDwTqEnmpSGai0KYg==" spinCount="100000" sqref="D14" name="Range1_1_1_2_1_1_1_8"/>
    <protectedRange algorithmName="SHA-512" hashValue="ON39YdpmFHfN9f47KpiRvqrKx0V9+erV1CNkpWzYhW/Qyc6aT8rEyCrvauWSYGZK2ia3o7vd3akF07acHAFpOA==" saltValue="yVW9XmDwTqEnmpSGai0KYg==" spinCount="100000" sqref="E14:J14" name="Range1_4_2_1_1_8"/>
    <protectedRange algorithmName="SHA-512" hashValue="ON39YdpmFHfN9f47KpiRvqrKx0V9+erV1CNkpWzYhW/Qyc6aT8rEyCrvauWSYGZK2ia3o7vd3akF07acHAFpOA==" saltValue="yVW9XmDwTqEnmpSGai0KYg==" spinCount="100000" sqref="B15:C15" name="Range1_1_2_2_1_1_1_3_1"/>
    <protectedRange algorithmName="SHA-512" hashValue="ON39YdpmFHfN9f47KpiRvqrKx0V9+erV1CNkpWzYhW/Qyc6aT8rEyCrvauWSYGZK2ia3o7vd3akF07acHAFpOA==" saltValue="yVW9XmDwTqEnmpSGai0KYg==" spinCount="100000" sqref="D15" name="Range1_1_1_2_1_1_1_1_4_1"/>
    <protectedRange algorithmName="SHA-512" hashValue="ON39YdpmFHfN9f47KpiRvqrKx0V9+erV1CNkpWzYhW/Qyc6aT8rEyCrvauWSYGZK2ia3o7vd3akF07acHAFpOA==" saltValue="yVW9XmDwTqEnmpSGai0KYg==" spinCount="100000" sqref="E15:J15" name="Range1_4_2_1_1_1_3_1"/>
    <protectedRange algorithmName="SHA-512" hashValue="ON39YdpmFHfN9f47KpiRvqrKx0V9+erV1CNkpWzYhW/Qyc6aT8rEyCrvauWSYGZK2ia3o7vd3akF07acHAFpOA==" saltValue="yVW9XmDwTqEnmpSGai0KYg==" spinCount="100000" sqref="B16:C16" name="Range1_1_2_2_1_1_10"/>
    <protectedRange algorithmName="SHA-512" hashValue="ON39YdpmFHfN9f47KpiRvqrKx0V9+erV1CNkpWzYhW/Qyc6aT8rEyCrvauWSYGZK2ia3o7vd3akF07acHAFpOA==" saltValue="yVW9XmDwTqEnmpSGai0KYg==" spinCount="100000" sqref="D16" name="Range1_1_1_2_1_1_1_10"/>
    <protectedRange algorithmName="SHA-512" hashValue="ON39YdpmFHfN9f47KpiRvqrKx0V9+erV1CNkpWzYhW/Qyc6aT8rEyCrvauWSYGZK2ia3o7vd3akF07acHAFpOA==" saltValue="yVW9XmDwTqEnmpSGai0KYg==" spinCount="100000" sqref="E16:J16" name="Range1_4_2_1_1_10"/>
    <protectedRange algorithmName="SHA-512" hashValue="ON39YdpmFHfN9f47KpiRvqrKx0V9+erV1CNkpWzYhW/Qyc6aT8rEyCrvauWSYGZK2ia3o7vd3akF07acHAFpOA==" saltValue="yVW9XmDwTqEnmpSGai0KYg==" spinCount="100000" sqref="B17:C17" name="Range1_1_2_2_1_1_4"/>
    <protectedRange algorithmName="SHA-512" hashValue="ON39YdpmFHfN9f47KpiRvqrKx0V9+erV1CNkpWzYhW/Qyc6aT8rEyCrvauWSYGZK2ia3o7vd3akF07acHAFpOA==" saltValue="yVW9XmDwTqEnmpSGai0KYg==" spinCount="100000" sqref="D17" name="Range1_1_1_2_1_1_1_4"/>
    <protectedRange algorithmName="SHA-512" hashValue="ON39YdpmFHfN9f47KpiRvqrKx0V9+erV1CNkpWzYhW/Qyc6aT8rEyCrvauWSYGZK2ia3o7vd3akF07acHAFpOA==" saltValue="yVW9XmDwTqEnmpSGai0KYg==" spinCount="100000" sqref="E17:J17" name="Range1_4_2_1_1_4"/>
    <protectedRange algorithmName="SHA-512" hashValue="ON39YdpmFHfN9f47KpiRvqrKx0V9+erV1CNkpWzYhW/Qyc6aT8rEyCrvauWSYGZK2ia3o7vd3akF07acHAFpOA==" saltValue="yVW9XmDwTqEnmpSGai0KYg==" spinCount="100000" sqref="B18:C18" name="Range1_1_2_2_1_1_1_3"/>
    <protectedRange algorithmName="SHA-512" hashValue="ON39YdpmFHfN9f47KpiRvqrKx0V9+erV1CNkpWzYhW/Qyc6aT8rEyCrvauWSYGZK2ia3o7vd3akF07acHAFpOA==" saltValue="yVW9XmDwTqEnmpSGai0KYg==" spinCount="100000" sqref="D18" name="Range1_1_1_2_1_1_1_1_4"/>
    <protectedRange algorithmName="SHA-512" hashValue="ON39YdpmFHfN9f47KpiRvqrKx0V9+erV1CNkpWzYhW/Qyc6aT8rEyCrvauWSYGZK2ia3o7vd3akF07acHAFpOA==" saltValue="yVW9XmDwTqEnmpSGai0KYg==" spinCount="100000" sqref="E18:J18" name="Range1_4_2_1_1_1_3"/>
    <protectedRange algorithmName="SHA-512" hashValue="ON39YdpmFHfN9f47KpiRvqrKx0V9+erV1CNkpWzYhW/Qyc6aT8rEyCrvauWSYGZK2ia3o7vd3akF07acHAFpOA==" saltValue="yVW9XmDwTqEnmpSGai0KYg==" spinCount="100000" sqref="B19:C19" name="Range1_1_2_2_1_1_12"/>
    <protectedRange algorithmName="SHA-512" hashValue="ON39YdpmFHfN9f47KpiRvqrKx0V9+erV1CNkpWzYhW/Qyc6aT8rEyCrvauWSYGZK2ia3o7vd3akF07acHAFpOA==" saltValue="yVW9XmDwTqEnmpSGai0KYg==" spinCount="100000" sqref="D19" name="Range1_1_1_2_1_1_1_12"/>
    <protectedRange algorithmName="SHA-512" hashValue="ON39YdpmFHfN9f47KpiRvqrKx0V9+erV1CNkpWzYhW/Qyc6aT8rEyCrvauWSYGZK2ia3o7vd3akF07acHAFpOA==" saltValue="yVW9XmDwTqEnmpSGai0KYg==" spinCount="100000" sqref="E19:J19" name="Range1_4_2_1_1_12"/>
    <protectedRange algorithmName="SHA-512" hashValue="ON39YdpmFHfN9f47KpiRvqrKx0V9+erV1CNkpWzYhW/Qyc6aT8rEyCrvauWSYGZK2ia3o7vd3akF07acHAFpOA==" saltValue="yVW9XmDwTqEnmpSGai0KYg==" spinCount="100000" sqref="B20:C20" name="Range1_1_2_2_1_1_2_3"/>
    <protectedRange algorithmName="SHA-512" hashValue="ON39YdpmFHfN9f47KpiRvqrKx0V9+erV1CNkpWzYhW/Qyc6aT8rEyCrvauWSYGZK2ia3o7vd3akF07acHAFpOA==" saltValue="yVW9XmDwTqEnmpSGai0KYg==" spinCount="100000" sqref="D20" name="Range1_1_1_2_1_1_1_2_3"/>
    <protectedRange algorithmName="SHA-512" hashValue="ON39YdpmFHfN9f47KpiRvqrKx0V9+erV1CNkpWzYhW/Qyc6aT8rEyCrvauWSYGZK2ia3o7vd3akF07acHAFpOA==" saltValue="yVW9XmDwTqEnmpSGai0KYg==" spinCount="100000" sqref="E20:J20" name="Range1_4_2_1_1_2_3"/>
    <protectedRange algorithmName="SHA-512" hashValue="ON39YdpmFHfN9f47KpiRvqrKx0V9+erV1CNkpWzYhW/Qyc6aT8rEyCrvauWSYGZK2ia3o7vd3akF07acHAFpOA==" saltValue="yVW9XmDwTqEnmpSGai0KYg==" spinCount="100000" sqref="B21:C21" name="Range1_1_2_2_1_1_9"/>
    <protectedRange algorithmName="SHA-512" hashValue="ON39YdpmFHfN9f47KpiRvqrKx0V9+erV1CNkpWzYhW/Qyc6aT8rEyCrvauWSYGZK2ia3o7vd3akF07acHAFpOA==" saltValue="yVW9XmDwTqEnmpSGai0KYg==" spinCount="100000" sqref="D21" name="Range1_1_1_2_1_1_1_9"/>
    <protectedRange algorithmName="SHA-512" hashValue="ON39YdpmFHfN9f47KpiRvqrKx0V9+erV1CNkpWzYhW/Qyc6aT8rEyCrvauWSYGZK2ia3o7vd3akF07acHAFpOA==" saltValue="yVW9XmDwTqEnmpSGai0KYg==" spinCount="100000" sqref="E21:J21" name="Range1_4_2_1_1_9"/>
    <protectedRange algorithmName="SHA-512" hashValue="ON39YdpmFHfN9f47KpiRvqrKx0V9+erV1CNkpWzYhW/Qyc6aT8rEyCrvauWSYGZK2ia3o7vd3akF07acHAFpOA==" saltValue="yVW9XmDwTqEnmpSGai0KYg==" spinCount="100000" sqref="B22:C22" name="Range1_1_2_2_1_1_1_4"/>
    <protectedRange algorithmName="SHA-512" hashValue="ON39YdpmFHfN9f47KpiRvqrKx0V9+erV1CNkpWzYhW/Qyc6aT8rEyCrvauWSYGZK2ia3o7vd3akF07acHAFpOA==" saltValue="yVW9XmDwTqEnmpSGai0KYg==" spinCount="100000" sqref="D22" name="Range1_1_1_2_1_1_1_1_5"/>
    <protectedRange algorithmName="SHA-512" hashValue="ON39YdpmFHfN9f47KpiRvqrKx0V9+erV1CNkpWzYhW/Qyc6aT8rEyCrvauWSYGZK2ia3o7vd3akF07acHAFpOA==" saltValue="yVW9XmDwTqEnmpSGai0KYg==" spinCount="100000" sqref="E22:J22" name="Range1_4_2_1_1_1_4"/>
    <protectedRange algorithmName="SHA-512" hashValue="ON39YdpmFHfN9f47KpiRvqrKx0V9+erV1CNkpWzYhW/Qyc6aT8rEyCrvauWSYGZK2ia3o7vd3akF07acHAFpOA==" saltValue="yVW9XmDwTqEnmpSGai0KYg==" spinCount="100000" sqref="B24:C24" name="Range1_1_2_2_1_1_1_5"/>
    <protectedRange algorithmName="SHA-512" hashValue="ON39YdpmFHfN9f47KpiRvqrKx0V9+erV1CNkpWzYhW/Qyc6aT8rEyCrvauWSYGZK2ia3o7vd3akF07acHAFpOA==" saltValue="yVW9XmDwTqEnmpSGai0KYg==" spinCount="100000" sqref="D24" name="Range1_1_1_2_1_1_1_1_6"/>
    <protectedRange algorithmName="SHA-512" hashValue="ON39YdpmFHfN9f47KpiRvqrKx0V9+erV1CNkpWzYhW/Qyc6aT8rEyCrvauWSYGZK2ia3o7vd3akF07acHAFpOA==" saltValue="yVW9XmDwTqEnmpSGai0KYg==" spinCount="100000" sqref="E24:J24" name="Range1_4_2_1_1_2_2"/>
    <protectedRange algorithmName="SHA-512" hashValue="ON39YdpmFHfN9f47KpiRvqrKx0V9+erV1CNkpWzYhW/Qyc6aT8rEyCrvauWSYGZK2ia3o7vd3akF07acHAFpOA==" saltValue="yVW9XmDwTqEnmpSGai0KYg==" spinCount="100000" sqref="B25:C25" name="Range1_1_2_2_1_1_2_2"/>
    <protectedRange algorithmName="SHA-512" hashValue="ON39YdpmFHfN9f47KpiRvqrKx0V9+erV1CNkpWzYhW/Qyc6aT8rEyCrvauWSYGZK2ia3o7vd3akF07acHAFpOA==" saltValue="yVW9XmDwTqEnmpSGai0KYg==" spinCount="100000" sqref="D25" name="Range1_1_1_2_1_1_1_2_2"/>
    <protectedRange algorithmName="SHA-512" hashValue="ON39YdpmFHfN9f47KpiRvqrKx0V9+erV1CNkpWzYhW/Qyc6aT8rEyCrvauWSYGZK2ia3o7vd3akF07acHAFpOA==" saltValue="yVW9XmDwTqEnmpSGai0KYg==" spinCount="100000" sqref="E25:J25" name="Range1_4_2_1_1_14"/>
    <protectedRange algorithmName="SHA-512" hashValue="ON39YdpmFHfN9f47KpiRvqrKx0V9+erV1CNkpWzYhW/Qyc6aT8rEyCrvauWSYGZK2ia3o7vd3akF07acHAFpOA==" saltValue="yVW9XmDwTqEnmpSGai0KYg==" spinCount="100000" sqref="B34:C34" name="Range1_1_2_4_1_1_4"/>
    <protectedRange algorithmName="SHA-512" hashValue="ON39YdpmFHfN9f47KpiRvqrKx0V9+erV1CNkpWzYhW/Qyc6aT8rEyCrvauWSYGZK2ia3o7vd3akF07acHAFpOA==" saltValue="yVW9XmDwTqEnmpSGai0KYg==" spinCount="100000" sqref="D34" name="Range1_1_1_2_3_1_1_4"/>
    <protectedRange algorithmName="SHA-512" hashValue="ON39YdpmFHfN9f47KpiRvqrKx0V9+erV1CNkpWzYhW/Qyc6aT8rEyCrvauWSYGZK2ia3o7vd3akF07acHAFpOA==" saltValue="yVW9XmDwTqEnmpSGai0KYg==" spinCount="100000" sqref="E34:J34" name="Range1_4_4_1_1_4"/>
  </protectedRanges>
  <conditionalFormatting sqref="E2">
    <cfRule type="top10" dxfId="203" priority="138" rank="1"/>
  </conditionalFormatting>
  <conditionalFormatting sqref="F2">
    <cfRule type="top10" dxfId="202" priority="137" rank="1"/>
  </conditionalFormatting>
  <conditionalFormatting sqref="G2">
    <cfRule type="top10" dxfId="201" priority="136" rank="1"/>
  </conditionalFormatting>
  <conditionalFormatting sqref="H2">
    <cfRule type="top10" dxfId="200" priority="135" rank="1"/>
  </conditionalFormatting>
  <conditionalFormatting sqref="I2">
    <cfRule type="top10" dxfId="199" priority="134" rank="1"/>
  </conditionalFormatting>
  <conditionalFormatting sqref="J2">
    <cfRule type="top10" dxfId="198" priority="133" rank="1"/>
  </conditionalFormatting>
  <conditionalFormatting sqref="E4">
    <cfRule type="top10" dxfId="197" priority="132" rank="1"/>
  </conditionalFormatting>
  <conditionalFormatting sqref="F4">
    <cfRule type="top10" dxfId="196" priority="131" rank="1"/>
  </conditionalFormatting>
  <conditionalFormatting sqref="G4">
    <cfRule type="top10" dxfId="195" priority="130" rank="1"/>
  </conditionalFormatting>
  <conditionalFormatting sqref="H4">
    <cfRule type="top10" dxfId="194" priority="129" rank="1"/>
  </conditionalFormatting>
  <conditionalFormatting sqref="I4">
    <cfRule type="top10" dxfId="193" priority="128" rank="1"/>
  </conditionalFormatting>
  <conditionalFormatting sqref="J4">
    <cfRule type="top10" dxfId="192" priority="127" rank="1"/>
  </conditionalFormatting>
  <conditionalFormatting sqref="E5">
    <cfRule type="top10" dxfId="191" priority="126" rank="1"/>
  </conditionalFormatting>
  <conditionalFormatting sqref="F5">
    <cfRule type="top10" dxfId="190" priority="125" rank="1"/>
  </conditionalFormatting>
  <conditionalFormatting sqref="G5">
    <cfRule type="top10" dxfId="189" priority="124" rank="1"/>
  </conditionalFormatting>
  <conditionalFormatting sqref="H5">
    <cfRule type="top10" dxfId="188" priority="123" rank="1"/>
  </conditionalFormatting>
  <conditionalFormatting sqref="I5">
    <cfRule type="top10" dxfId="187" priority="122" rank="1"/>
  </conditionalFormatting>
  <conditionalFormatting sqref="J5">
    <cfRule type="top10" dxfId="186" priority="121" rank="1"/>
  </conditionalFormatting>
  <conditionalFormatting sqref="E6">
    <cfRule type="top10" dxfId="185" priority="120" rank="1"/>
  </conditionalFormatting>
  <conditionalFormatting sqref="F6">
    <cfRule type="top10" dxfId="184" priority="119" rank="1"/>
  </conditionalFormatting>
  <conditionalFormatting sqref="G6">
    <cfRule type="top10" dxfId="183" priority="118" rank="1"/>
  </conditionalFormatting>
  <conditionalFormatting sqref="H6">
    <cfRule type="top10" dxfId="182" priority="117" rank="1"/>
  </conditionalFormatting>
  <conditionalFormatting sqref="I6">
    <cfRule type="top10" dxfId="181" priority="116" rank="1"/>
  </conditionalFormatting>
  <conditionalFormatting sqref="J6">
    <cfRule type="top10" dxfId="180" priority="115" rank="1"/>
  </conditionalFormatting>
  <conditionalFormatting sqref="E7">
    <cfRule type="top10" dxfId="179" priority="114" rank="1"/>
  </conditionalFormatting>
  <conditionalFormatting sqref="F7">
    <cfRule type="top10" dxfId="178" priority="113" rank="1"/>
  </conditionalFormatting>
  <conditionalFormatting sqref="G7">
    <cfRule type="top10" dxfId="177" priority="112" rank="1"/>
  </conditionalFormatting>
  <conditionalFormatting sqref="H7">
    <cfRule type="top10" dxfId="176" priority="111" rank="1"/>
  </conditionalFormatting>
  <conditionalFormatting sqref="I7">
    <cfRule type="top10" dxfId="175" priority="110" rank="1"/>
  </conditionalFormatting>
  <conditionalFormatting sqref="J7">
    <cfRule type="top10" dxfId="174" priority="109" rank="1"/>
  </conditionalFormatting>
  <conditionalFormatting sqref="E8">
    <cfRule type="top10" dxfId="173" priority="108" rank="1"/>
  </conditionalFormatting>
  <conditionalFormatting sqref="F8">
    <cfRule type="top10" dxfId="172" priority="107" rank="1"/>
  </conditionalFormatting>
  <conditionalFormatting sqref="G8">
    <cfRule type="top10" dxfId="171" priority="106" rank="1"/>
  </conditionalFormatting>
  <conditionalFormatting sqref="H8">
    <cfRule type="top10" dxfId="170" priority="105" rank="1"/>
  </conditionalFormatting>
  <conditionalFormatting sqref="I8">
    <cfRule type="top10" dxfId="169" priority="104" rank="1"/>
  </conditionalFormatting>
  <conditionalFormatting sqref="J8">
    <cfRule type="top10" dxfId="168" priority="103" rank="1"/>
  </conditionalFormatting>
  <conditionalFormatting sqref="E9">
    <cfRule type="top10" dxfId="167" priority="102" rank="1"/>
  </conditionalFormatting>
  <conditionalFormatting sqref="F9">
    <cfRule type="top10" dxfId="166" priority="101" rank="1"/>
  </conditionalFormatting>
  <conditionalFormatting sqref="G9">
    <cfRule type="top10" dxfId="165" priority="100" rank="1"/>
  </conditionalFormatting>
  <conditionalFormatting sqref="H9">
    <cfRule type="top10" dxfId="164" priority="99" rank="1"/>
  </conditionalFormatting>
  <conditionalFormatting sqref="I9">
    <cfRule type="top10" dxfId="163" priority="98" rank="1"/>
  </conditionalFormatting>
  <conditionalFormatting sqref="J9">
    <cfRule type="top10" dxfId="162" priority="97" rank="1"/>
  </conditionalFormatting>
  <conditionalFormatting sqref="E10">
    <cfRule type="top10" dxfId="161" priority="96" rank="1"/>
  </conditionalFormatting>
  <conditionalFormatting sqref="F10">
    <cfRule type="top10" dxfId="160" priority="95" rank="1"/>
  </conditionalFormatting>
  <conditionalFormatting sqref="G10">
    <cfRule type="top10" dxfId="159" priority="94" rank="1"/>
  </conditionalFormatting>
  <conditionalFormatting sqref="H10">
    <cfRule type="top10" dxfId="158" priority="93" rank="1"/>
  </conditionalFormatting>
  <conditionalFormatting sqref="I10">
    <cfRule type="top10" dxfId="157" priority="92" rank="1"/>
  </conditionalFormatting>
  <conditionalFormatting sqref="J10">
    <cfRule type="top10" dxfId="156" priority="91" rank="1"/>
  </conditionalFormatting>
  <conditionalFormatting sqref="E11">
    <cfRule type="top10" dxfId="155" priority="90" rank="1"/>
  </conditionalFormatting>
  <conditionalFormatting sqref="F11">
    <cfRule type="top10" dxfId="154" priority="89" rank="1"/>
  </conditionalFormatting>
  <conditionalFormatting sqref="G11">
    <cfRule type="top10" dxfId="153" priority="88" rank="1"/>
  </conditionalFormatting>
  <conditionalFormatting sqref="H11">
    <cfRule type="top10" dxfId="152" priority="87" rank="1"/>
  </conditionalFormatting>
  <conditionalFormatting sqref="I11">
    <cfRule type="top10" dxfId="151" priority="86" rank="1"/>
  </conditionalFormatting>
  <conditionalFormatting sqref="J11">
    <cfRule type="top10" dxfId="150" priority="85" rank="1"/>
  </conditionalFormatting>
  <conditionalFormatting sqref="E12">
    <cfRule type="top10" dxfId="149" priority="84" rank="1"/>
  </conditionalFormatting>
  <conditionalFormatting sqref="F12">
    <cfRule type="top10" dxfId="148" priority="83" rank="1"/>
  </conditionalFormatting>
  <conditionalFormatting sqref="G12">
    <cfRule type="top10" dxfId="147" priority="82" rank="1"/>
  </conditionalFormatting>
  <conditionalFormatting sqref="H12">
    <cfRule type="top10" dxfId="146" priority="81" rank="1"/>
  </conditionalFormatting>
  <conditionalFormatting sqref="I12">
    <cfRule type="top10" dxfId="145" priority="80" rank="1"/>
  </conditionalFormatting>
  <conditionalFormatting sqref="J12">
    <cfRule type="top10" dxfId="144" priority="79" rank="1"/>
  </conditionalFormatting>
  <conditionalFormatting sqref="E13">
    <cfRule type="top10" dxfId="143" priority="78" rank="1"/>
  </conditionalFormatting>
  <conditionalFormatting sqref="F13">
    <cfRule type="top10" dxfId="142" priority="77" rank="1"/>
  </conditionalFormatting>
  <conditionalFormatting sqref="G13">
    <cfRule type="top10" dxfId="141" priority="76" rank="1"/>
  </conditionalFormatting>
  <conditionalFormatting sqref="H13">
    <cfRule type="top10" dxfId="140" priority="75" rank="1"/>
  </conditionalFormatting>
  <conditionalFormatting sqref="I13">
    <cfRule type="top10" dxfId="139" priority="74" rank="1"/>
  </conditionalFormatting>
  <conditionalFormatting sqref="J13">
    <cfRule type="top10" dxfId="138" priority="73" rank="1"/>
  </conditionalFormatting>
  <conditionalFormatting sqref="E14">
    <cfRule type="top10" dxfId="137" priority="72" rank="1"/>
  </conditionalFormatting>
  <conditionalFormatting sqref="F14">
    <cfRule type="top10" dxfId="136" priority="71" rank="1"/>
  </conditionalFormatting>
  <conditionalFormatting sqref="G14">
    <cfRule type="top10" dxfId="135" priority="70" rank="1"/>
  </conditionalFormatting>
  <conditionalFormatting sqref="H14">
    <cfRule type="top10" dxfId="134" priority="69" rank="1"/>
  </conditionalFormatting>
  <conditionalFormatting sqref="I14">
    <cfRule type="top10" dxfId="133" priority="68" rank="1"/>
  </conditionalFormatting>
  <conditionalFormatting sqref="J14">
    <cfRule type="top10" dxfId="132" priority="67" rank="1"/>
  </conditionalFormatting>
  <conditionalFormatting sqref="E15">
    <cfRule type="top10" dxfId="131" priority="66" rank="1"/>
  </conditionalFormatting>
  <conditionalFormatting sqref="F15">
    <cfRule type="top10" dxfId="130" priority="65" rank="1"/>
  </conditionalFormatting>
  <conditionalFormatting sqref="G15">
    <cfRule type="top10" dxfId="129" priority="64" rank="1"/>
  </conditionalFormatting>
  <conditionalFormatting sqref="H15">
    <cfRule type="top10" dxfId="128" priority="63" rank="1"/>
  </conditionalFormatting>
  <conditionalFormatting sqref="I15">
    <cfRule type="top10" dxfId="127" priority="62" rank="1"/>
  </conditionalFormatting>
  <conditionalFormatting sqref="J15">
    <cfRule type="top10" dxfId="126" priority="61" rank="1"/>
  </conditionalFormatting>
  <conditionalFormatting sqref="E16">
    <cfRule type="top10" dxfId="125" priority="60" rank="1"/>
  </conditionalFormatting>
  <conditionalFormatting sqref="F16">
    <cfRule type="top10" dxfId="124" priority="59" rank="1"/>
  </conditionalFormatting>
  <conditionalFormatting sqref="G16">
    <cfRule type="top10" dxfId="123" priority="58" rank="1"/>
  </conditionalFormatting>
  <conditionalFormatting sqref="H16">
    <cfRule type="top10" dxfId="122" priority="57" rank="1"/>
  </conditionalFormatting>
  <conditionalFormatting sqref="I16">
    <cfRule type="top10" dxfId="121" priority="56" rank="1"/>
  </conditionalFormatting>
  <conditionalFormatting sqref="J16">
    <cfRule type="top10" dxfId="120" priority="55" rank="1"/>
  </conditionalFormatting>
  <conditionalFormatting sqref="E17">
    <cfRule type="top10" dxfId="119" priority="54" rank="1"/>
  </conditionalFormatting>
  <conditionalFormatting sqref="F17">
    <cfRule type="top10" dxfId="118" priority="53" rank="1"/>
  </conditionalFormatting>
  <conditionalFormatting sqref="G17">
    <cfRule type="top10" dxfId="117" priority="52" rank="1"/>
  </conditionalFormatting>
  <conditionalFormatting sqref="H17">
    <cfRule type="top10" dxfId="116" priority="51" rank="1"/>
  </conditionalFormatting>
  <conditionalFormatting sqref="I17">
    <cfRule type="top10" dxfId="115" priority="50" rank="1"/>
  </conditionalFormatting>
  <conditionalFormatting sqref="J17">
    <cfRule type="top10" dxfId="114" priority="49" rank="1"/>
  </conditionalFormatting>
  <conditionalFormatting sqref="E18">
    <cfRule type="top10" dxfId="113" priority="48" rank="1"/>
  </conditionalFormatting>
  <conditionalFormatting sqref="F18">
    <cfRule type="top10" dxfId="112" priority="47" rank="1"/>
  </conditionalFormatting>
  <conditionalFormatting sqref="G18">
    <cfRule type="top10" dxfId="111" priority="46" rank="1"/>
  </conditionalFormatting>
  <conditionalFormatting sqref="H18">
    <cfRule type="top10" dxfId="110" priority="45" rank="1"/>
  </conditionalFormatting>
  <conditionalFormatting sqref="I18">
    <cfRule type="top10" dxfId="109" priority="44" rank="1"/>
  </conditionalFormatting>
  <conditionalFormatting sqref="J18">
    <cfRule type="top10" dxfId="108" priority="43" rank="1"/>
  </conditionalFormatting>
  <conditionalFormatting sqref="E19">
    <cfRule type="top10" dxfId="107" priority="42" rank="1"/>
  </conditionalFormatting>
  <conditionalFormatting sqref="F19">
    <cfRule type="top10" dxfId="106" priority="41" rank="1"/>
  </conditionalFormatting>
  <conditionalFormatting sqref="G19">
    <cfRule type="top10" dxfId="105" priority="40" rank="1"/>
  </conditionalFormatting>
  <conditionalFormatting sqref="H19">
    <cfRule type="top10" dxfId="104" priority="39" rank="1"/>
  </conditionalFormatting>
  <conditionalFormatting sqref="I19">
    <cfRule type="top10" dxfId="103" priority="38" rank="1"/>
  </conditionalFormatting>
  <conditionalFormatting sqref="J19">
    <cfRule type="top10" dxfId="102" priority="37" rank="1"/>
  </conditionalFormatting>
  <conditionalFormatting sqref="E20">
    <cfRule type="top10" dxfId="101" priority="36" rank="1"/>
  </conditionalFormatting>
  <conditionalFormatting sqref="F20">
    <cfRule type="top10" dxfId="100" priority="35" rank="1"/>
  </conditionalFormatting>
  <conditionalFormatting sqref="G20">
    <cfRule type="top10" dxfId="99" priority="34" rank="1"/>
  </conditionalFormatting>
  <conditionalFormatting sqref="H20">
    <cfRule type="top10" dxfId="98" priority="33" rank="1"/>
  </conditionalFormatting>
  <conditionalFormatting sqref="I20">
    <cfRule type="top10" dxfId="97" priority="32" rank="1"/>
  </conditionalFormatting>
  <conditionalFormatting sqref="J20">
    <cfRule type="top10" dxfId="96" priority="31" rank="1"/>
  </conditionalFormatting>
  <conditionalFormatting sqref="E21">
    <cfRule type="top10" dxfId="95" priority="30" rank="1"/>
  </conditionalFormatting>
  <conditionalFormatting sqref="F21">
    <cfRule type="top10" dxfId="94" priority="29" rank="1"/>
  </conditionalFormatting>
  <conditionalFormatting sqref="G21">
    <cfRule type="top10" dxfId="93" priority="28" rank="1"/>
  </conditionalFormatting>
  <conditionalFormatting sqref="H21">
    <cfRule type="top10" dxfId="92" priority="27" rank="1"/>
  </conditionalFormatting>
  <conditionalFormatting sqref="I21">
    <cfRule type="top10" dxfId="91" priority="26" rank="1"/>
  </conditionalFormatting>
  <conditionalFormatting sqref="J21">
    <cfRule type="top10" dxfId="90" priority="25" rank="1"/>
  </conditionalFormatting>
  <conditionalFormatting sqref="E22">
    <cfRule type="top10" dxfId="89" priority="24" rank="1"/>
  </conditionalFormatting>
  <conditionalFormatting sqref="F22">
    <cfRule type="top10" dxfId="88" priority="23" rank="1"/>
  </conditionalFormatting>
  <conditionalFormatting sqref="G22">
    <cfRule type="top10" dxfId="87" priority="22" rank="1"/>
  </conditionalFormatting>
  <conditionalFormatting sqref="H22">
    <cfRule type="top10" dxfId="86" priority="21" rank="1"/>
  </conditionalFormatting>
  <conditionalFormatting sqref="I22">
    <cfRule type="top10" dxfId="85" priority="20" rank="1"/>
  </conditionalFormatting>
  <conditionalFormatting sqref="J22">
    <cfRule type="top10" dxfId="84" priority="19" rank="1"/>
  </conditionalFormatting>
  <conditionalFormatting sqref="E24">
    <cfRule type="top10" dxfId="83" priority="18" rank="1"/>
  </conditionalFormatting>
  <conditionalFormatting sqref="F24">
    <cfRule type="top10" dxfId="82" priority="17" rank="1"/>
  </conditionalFormatting>
  <conditionalFormatting sqref="G24">
    <cfRule type="top10" dxfId="81" priority="16" rank="1"/>
  </conditionalFormatting>
  <conditionalFormatting sqref="H24">
    <cfRule type="top10" dxfId="80" priority="15" rank="1"/>
  </conditionalFormatting>
  <conditionalFormatting sqref="I24">
    <cfRule type="top10" dxfId="79" priority="14" rank="1"/>
  </conditionalFormatting>
  <conditionalFormatting sqref="J24">
    <cfRule type="top10" dxfId="78" priority="13" rank="1"/>
  </conditionalFormatting>
  <conditionalFormatting sqref="E25">
    <cfRule type="top10" dxfId="77" priority="12" rank="1"/>
  </conditionalFormatting>
  <conditionalFormatting sqref="F25">
    <cfRule type="top10" dxfId="76" priority="11" rank="1"/>
  </conditionalFormatting>
  <conditionalFormatting sqref="G25">
    <cfRule type="top10" dxfId="75" priority="10" rank="1"/>
  </conditionalFormatting>
  <conditionalFormatting sqref="H25">
    <cfRule type="top10" dxfId="74" priority="9" rank="1"/>
  </conditionalFormatting>
  <conditionalFormatting sqref="I25">
    <cfRule type="top10" dxfId="73" priority="8" rank="1"/>
  </conditionalFormatting>
  <conditionalFormatting sqref="J25">
    <cfRule type="top10" dxfId="72" priority="7" rank="1"/>
  </conditionalFormatting>
  <conditionalFormatting sqref="E34">
    <cfRule type="top10" dxfId="71" priority="6" rank="1"/>
  </conditionalFormatting>
  <conditionalFormatting sqref="F34">
    <cfRule type="top10" dxfId="70" priority="5" rank="1"/>
  </conditionalFormatting>
  <conditionalFormatting sqref="G34">
    <cfRule type="top10" dxfId="69" priority="4" rank="1"/>
  </conditionalFormatting>
  <conditionalFormatting sqref="H34">
    <cfRule type="top10" dxfId="68" priority="3" rank="1"/>
  </conditionalFormatting>
  <conditionalFormatting sqref="I34">
    <cfRule type="top10" dxfId="67" priority="2" rank="1"/>
  </conditionalFormatting>
  <conditionalFormatting sqref="J34">
    <cfRule type="top10" dxfId="66" priority="1" rank="1"/>
  </conditionalFormatting>
  <hyperlinks>
    <hyperlink ref="Q1" location="'Georgia Youth 2022'!A1" display="Back to Ranking" xr:uid="{C069B8F4-2C4B-4B3E-9FB2-409B5E332B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50542-1F59-48FC-BE81-72C38D5A6C68}">
          <x14:formula1>
            <xm:f>'C:\Users\abra2\Desktop\ABRA Files and More\AUTO BENCH REST ASSOCIATION FILE\ABRA 2019\Georgia\[Georgia Results 01 19 20.xlsm]DATA SHEET'!#REF!</xm:f>
          </x14:formula1>
          <xm:sqref>B1 B33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58A6-EC9B-4A57-AE5F-3945B027E5B3}">
  <dimension ref="A1:Q10"/>
  <sheetViews>
    <sheetView workbookViewId="0">
      <selection activeCell="A8" sqref="A8:O8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20</v>
      </c>
    </row>
    <row r="2" spans="1:17" x14ac:dyDescent="0.3">
      <c r="A2" s="14" t="s">
        <v>34</v>
      </c>
      <c r="B2" s="15" t="s">
        <v>35</v>
      </c>
      <c r="C2" s="16">
        <v>44660</v>
      </c>
      <c r="D2" s="17" t="s">
        <v>23</v>
      </c>
      <c r="E2" s="18">
        <v>166</v>
      </c>
      <c r="F2" s="18">
        <v>164</v>
      </c>
      <c r="G2" s="18">
        <v>166</v>
      </c>
      <c r="H2" s="18">
        <v>159</v>
      </c>
      <c r="I2" s="18"/>
      <c r="J2" s="18"/>
      <c r="K2" s="21">
        <v>4</v>
      </c>
      <c r="L2" s="21">
        <v>655</v>
      </c>
      <c r="M2" s="22">
        <v>163.75</v>
      </c>
      <c r="N2" s="23">
        <v>5</v>
      </c>
      <c r="O2" s="24">
        <v>168.75</v>
      </c>
    </row>
    <row r="3" spans="1:17" x14ac:dyDescent="0.3">
      <c r="A3" s="14" t="s">
        <v>34</v>
      </c>
      <c r="B3" s="15" t="s">
        <v>35</v>
      </c>
      <c r="C3" s="16">
        <v>44661</v>
      </c>
      <c r="D3" s="17" t="s">
        <v>24</v>
      </c>
      <c r="E3" s="18">
        <v>163</v>
      </c>
      <c r="F3" s="18">
        <v>165</v>
      </c>
      <c r="G3" s="18">
        <v>149</v>
      </c>
      <c r="H3" s="18">
        <v>165</v>
      </c>
      <c r="I3" s="18"/>
      <c r="J3" s="18"/>
      <c r="K3" s="21">
        <v>4</v>
      </c>
      <c r="L3" s="21">
        <v>642</v>
      </c>
      <c r="M3" s="22">
        <v>160.5</v>
      </c>
      <c r="N3" s="23">
        <v>5</v>
      </c>
      <c r="O3" s="24">
        <v>165.5</v>
      </c>
    </row>
    <row r="4" spans="1:17" x14ac:dyDescent="0.3">
      <c r="A4" s="14" t="s">
        <v>34</v>
      </c>
      <c r="B4" s="15" t="s">
        <v>35</v>
      </c>
      <c r="C4" s="16">
        <v>44712</v>
      </c>
      <c r="D4" s="17" t="s">
        <v>24</v>
      </c>
      <c r="E4" s="18">
        <v>154</v>
      </c>
      <c r="F4" s="18">
        <v>167</v>
      </c>
      <c r="G4" s="18">
        <v>184</v>
      </c>
      <c r="H4" s="18"/>
      <c r="I4" s="18"/>
      <c r="J4" s="18"/>
      <c r="K4" s="21">
        <v>3</v>
      </c>
      <c r="L4" s="21">
        <v>505</v>
      </c>
      <c r="M4" s="22">
        <v>168.33333333333334</v>
      </c>
      <c r="N4" s="23">
        <v>5</v>
      </c>
      <c r="O4" s="24">
        <v>173.33333333333334</v>
      </c>
    </row>
    <row r="5" spans="1:17" x14ac:dyDescent="0.3">
      <c r="A5" s="14" t="s">
        <v>34</v>
      </c>
      <c r="B5" s="35" t="s">
        <v>35</v>
      </c>
      <c r="C5" s="16">
        <v>44793</v>
      </c>
      <c r="D5" s="17" t="s">
        <v>23</v>
      </c>
      <c r="E5" s="18">
        <v>164</v>
      </c>
      <c r="F5" s="18">
        <v>146</v>
      </c>
      <c r="G5" s="18">
        <v>157</v>
      </c>
      <c r="H5" s="18">
        <v>165</v>
      </c>
      <c r="I5" s="18"/>
      <c r="J5" s="18"/>
      <c r="K5" s="21">
        <v>4</v>
      </c>
      <c r="L5" s="21">
        <v>632</v>
      </c>
      <c r="M5" s="22">
        <v>158</v>
      </c>
      <c r="N5" s="23">
        <v>5</v>
      </c>
      <c r="O5" s="24">
        <v>163</v>
      </c>
    </row>
    <row r="6" spans="1:17" x14ac:dyDescent="0.3">
      <c r="A6" s="14" t="s">
        <v>34</v>
      </c>
      <c r="B6" s="15" t="s">
        <v>35</v>
      </c>
      <c r="C6" s="16">
        <v>44794</v>
      </c>
      <c r="D6" s="17" t="s">
        <v>24</v>
      </c>
      <c r="E6" s="18">
        <v>165</v>
      </c>
      <c r="F6" s="18">
        <v>159</v>
      </c>
      <c r="G6" s="18">
        <v>165</v>
      </c>
      <c r="H6" s="18">
        <v>137</v>
      </c>
      <c r="I6" s="18"/>
      <c r="J6" s="18"/>
      <c r="K6" s="21">
        <v>4</v>
      </c>
      <c r="L6" s="21">
        <v>626</v>
      </c>
      <c r="M6" s="22">
        <v>156.5</v>
      </c>
      <c r="N6" s="23">
        <v>5</v>
      </c>
      <c r="O6" s="24">
        <v>161.5</v>
      </c>
    </row>
    <row r="7" spans="1:17" x14ac:dyDescent="0.3">
      <c r="A7" s="14" t="s">
        <v>34</v>
      </c>
      <c r="B7" s="15" t="s">
        <v>35</v>
      </c>
      <c r="C7" s="16">
        <v>44849</v>
      </c>
      <c r="D7" s="17" t="s">
        <v>23</v>
      </c>
      <c r="E7" s="18">
        <v>150</v>
      </c>
      <c r="F7" s="18">
        <v>161</v>
      </c>
      <c r="G7" s="18">
        <v>155</v>
      </c>
      <c r="H7" s="18">
        <v>163</v>
      </c>
      <c r="I7" s="18"/>
      <c r="J7" s="18"/>
      <c r="K7" s="21">
        <v>4</v>
      </c>
      <c r="L7" s="21">
        <v>629</v>
      </c>
      <c r="M7" s="22">
        <v>157.25</v>
      </c>
      <c r="N7" s="23">
        <v>5</v>
      </c>
      <c r="O7" s="24">
        <v>162.25</v>
      </c>
    </row>
    <row r="8" spans="1:17" x14ac:dyDescent="0.3">
      <c r="A8" s="14" t="s">
        <v>34</v>
      </c>
      <c r="B8" s="15" t="s">
        <v>35</v>
      </c>
      <c r="C8" s="16">
        <v>44885</v>
      </c>
      <c r="D8" s="17" t="s">
        <v>24</v>
      </c>
      <c r="E8" s="18">
        <v>167</v>
      </c>
      <c r="F8" s="18">
        <v>162</v>
      </c>
      <c r="G8" s="18">
        <v>161</v>
      </c>
      <c r="H8" s="18">
        <v>166</v>
      </c>
      <c r="I8" s="18"/>
      <c r="J8" s="18"/>
      <c r="K8" s="21">
        <v>4</v>
      </c>
      <c r="L8" s="21">
        <v>656</v>
      </c>
      <c r="M8" s="22">
        <v>164</v>
      </c>
      <c r="N8" s="23">
        <v>4</v>
      </c>
      <c r="O8" s="24">
        <v>168</v>
      </c>
    </row>
    <row r="10" spans="1:17" x14ac:dyDescent="0.3">
      <c r="K10" s="8">
        <f>SUM(K2:K9)</f>
        <v>27</v>
      </c>
      <c r="L10" s="8">
        <f>SUM(L2:L9)</f>
        <v>4345</v>
      </c>
      <c r="M10" s="7">
        <f>SUM(L10/K10)</f>
        <v>160.92592592592592</v>
      </c>
      <c r="N10" s="8">
        <f>SUM(N2:N9)</f>
        <v>34</v>
      </c>
      <c r="O10" s="12">
        <f>SUM(M10+N10)</f>
        <v>194.92592592592592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_1_1_1"/>
    <protectedRange algorithmName="SHA-512" hashValue="ON39YdpmFHfN9f47KpiRvqrKx0V9+erV1CNkpWzYhW/Qyc6aT8rEyCrvauWSYGZK2ia3o7vd3akF07acHAFpOA==" saltValue="yVW9XmDwTqEnmpSGai0KYg==" spinCount="100000" sqref="D2" name="Range1_1_1_2_3_1_1_1"/>
    <protectedRange algorithmName="SHA-512" hashValue="ON39YdpmFHfN9f47KpiRvqrKx0V9+erV1CNkpWzYhW/Qyc6aT8rEyCrvauWSYGZK2ia3o7vd3akF07acHAFpOA==" saltValue="yVW9XmDwTqEnmpSGai0KYg==" spinCount="100000" sqref="E2:J2" name="Range1_4_4_1_1_1"/>
    <protectedRange algorithmName="SHA-512" hashValue="ON39YdpmFHfN9f47KpiRvqrKx0V9+erV1CNkpWzYhW/Qyc6aT8rEyCrvauWSYGZK2ia3o7vd3akF07acHAFpOA==" saltValue="yVW9XmDwTqEnmpSGai0KYg==" spinCount="100000" sqref="B3:C3" name="Range1_1_2_4_1_1_1_2"/>
    <protectedRange algorithmName="SHA-512" hashValue="ON39YdpmFHfN9f47KpiRvqrKx0V9+erV1CNkpWzYhW/Qyc6aT8rEyCrvauWSYGZK2ia3o7vd3akF07acHAFpOA==" saltValue="yVW9XmDwTqEnmpSGai0KYg==" spinCount="100000" sqref="D3" name="Range1_1_1_2_3_1_1_1_2"/>
    <protectedRange algorithmName="SHA-512" hashValue="ON39YdpmFHfN9f47KpiRvqrKx0V9+erV1CNkpWzYhW/Qyc6aT8rEyCrvauWSYGZK2ia3o7vd3akF07acHAFpOA==" saltValue="yVW9XmDwTqEnmpSGai0KYg==" spinCount="100000" sqref="E3:J3" name="Range1_4_4_1_1_1_2"/>
    <protectedRange algorithmName="SHA-512" hashValue="ON39YdpmFHfN9f47KpiRvqrKx0V9+erV1CNkpWzYhW/Qyc6aT8rEyCrvauWSYGZK2ia3o7vd3akF07acHAFpOA==" saltValue="yVW9XmDwTqEnmpSGai0KYg==" spinCount="100000" sqref="B4:C4" name="Range1_1_2_4_1_1_2"/>
    <protectedRange algorithmName="SHA-512" hashValue="ON39YdpmFHfN9f47KpiRvqrKx0V9+erV1CNkpWzYhW/Qyc6aT8rEyCrvauWSYGZK2ia3o7vd3akF07acHAFpOA==" saltValue="yVW9XmDwTqEnmpSGai0KYg==" spinCount="100000" sqref="D4" name="Range1_1_1_2_3_1_1_2"/>
    <protectedRange algorithmName="SHA-512" hashValue="ON39YdpmFHfN9f47KpiRvqrKx0V9+erV1CNkpWzYhW/Qyc6aT8rEyCrvauWSYGZK2ia3o7vd3akF07acHAFpOA==" saltValue="yVW9XmDwTqEnmpSGai0KYg==" spinCount="100000" sqref="E4:J4" name="Range1_4_4_1_1_2"/>
    <protectedRange algorithmName="SHA-512" hashValue="ON39YdpmFHfN9f47KpiRvqrKx0V9+erV1CNkpWzYhW/Qyc6aT8rEyCrvauWSYGZK2ia3o7vd3akF07acHAFpOA==" saltValue="yVW9XmDwTqEnmpSGai0KYg==" spinCount="100000" sqref="B5:C5" name="Range1_1_2_4_1_1"/>
    <protectedRange algorithmName="SHA-512" hashValue="ON39YdpmFHfN9f47KpiRvqrKx0V9+erV1CNkpWzYhW/Qyc6aT8rEyCrvauWSYGZK2ia3o7vd3akF07acHAFpOA==" saltValue="yVW9XmDwTqEnmpSGai0KYg==" spinCount="100000" sqref="D5" name="Range1_1_1_2_3_1_1"/>
    <protectedRange algorithmName="SHA-512" hashValue="ON39YdpmFHfN9f47KpiRvqrKx0V9+erV1CNkpWzYhW/Qyc6aT8rEyCrvauWSYGZK2ia3o7vd3akF07acHAFpOA==" saltValue="yVW9XmDwTqEnmpSGai0KYg==" spinCount="100000" sqref="E5:J5" name="Range1_4_4_1_1"/>
    <protectedRange algorithmName="SHA-512" hashValue="ON39YdpmFHfN9f47KpiRvqrKx0V9+erV1CNkpWzYhW/Qyc6aT8rEyCrvauWSYGZK2ia3o7vd3akF07acHAFpOA==" saltValue="yVW9XmDwTqEnmpSGai0KYg==" spinCount="100000" sqref="B6:C6" name="Range1_1_2_4_1_1_1_1"/>
    <protectedRange algorithmName="SHA-512" hashValue="ON39YdpmFHfN9f47KpiRvqrKx0V9+erV1CNkpWzYhW/Qyc6aT8rEyCrvauWSYGZK2ia3o7vd3akF07acHAFpOA==" saltValue="yVW9XmDwTqEnmpSGai0KYg==" spinCount="100000" sqref="D6" name="Range1_1_1_2_3_1_1_1_1"/>
    <protectedRange algorithmName="SHA-512" hashValue="ON39YdpmFHfN9f47KpiRvqrKx0V9+erV1CNkpWzYhW/Qyc6aT8rEyCrvauWSYGZK2ia3o7vd3akF07acHAFpOA==" saltValue="yVW9XmDwTqEnmpSGai0KYg==" spinCount="100000" sqref="E6:J6" name="Range1_4_4_1_1_1_1"/>
    <protectedRange algorithmName="SHA-512" hashValue="ON39YdpmFHfN9f47KpiRvqrKx0V9+erV1CNkpWzYhW/Qyc6aT8rEyCrvauWSYGZK2ia3o7vd3akF07acHAFpOA==" saltValue="yVW9XmDwTqEnmpSGai0KYg==" spinCount="100000" sqref="B8:C8" name="Range1_1_2_4_1_1_4"/>
    <protectedRange algorithmName="SHA-512" hashValue="ON39YdpmFHfN9f47KpiRvqrKx0V9+erV1CNkpWzYhW/Qyc6aT8rEyCrvauWSYGZK2ia3o7vd3akF07acHAFpOA==" saltValue="yVW9XmDwTqEnmpSGai0KYg==" spinCount="100000" sqref="D8" name="Range1_1_1_2_3_1_1_4"/>
    <protectedRange algorithmName="SHA-512" hashValue="ON39YdpmFHfN9f47KpiRvqrKx0V9+erV1CNkpWzYhW/Qyc6aT8rEyCrvauWSYGZK2ia3o7vd3akF07acHAFpOA==" saltValue="yVW9XmDwTqEnmpSGai0KYg==" spinCount="100000" sqref="E8:J8" name="Range1_4_4_1_1_4"/>
  </protectedRanges>
  <conditionalFormatting sqref="E2">
    <cfRule type="top10" dxfId="65" priority="36" rank="1"/>
  </conditionalFormatting>
  <conditionalFormatting sqref="F2">
    <cfRule type="top10" dxfId="64" priority="35" rank="1"/>
  </conditionalFormatting>
  <conditionalFormatting sqref="G2">
    <cfRule type="top10" dxfId="63" priority="34" rank="1"/>
  </conditionalFormatting>
  <conditionalFormatting sqref="H2">
    <cfRule type="top10" dxfId="62" priority="33" rank="1"/>
  </conditionalFormatting>
  <conditionalFormatting sqref="I2">
    <cfRule type="top10" dxfId="61" priority="32" rank="1"/>
  </conditionalFormatting>
  <conditionalFormatting sqref="J2">
    <cfRule type="top10" dxfId="60" priority="31" rank="1"/>
  </conditionalFormatting>
  <conditionalFormatting sqref="E3">
    <cfRule type="top10" dxfId="59" priority="30" rank="1"/>
  </conditionalFormatting>
  <conditionalFormatting sqref="F3">
    <cfRule type="top10" dxfId="58" priority="29" rank="1"/>
  </conditionalFormatting>
  <conditionalFormatting sqref="G3">
    <cfRule type="top10" dxfId="57" priority="28" rank="1"/>
  </conditionalFormatting>
  <conditionalFormatting sqref="H3">
    <cfRule type="top10" dxfId="56" priority="27" rank="1"/>
  </conditionalFormatting>
  <conditionalFormatting sqref="I3">
    <cfRule type="top10" dxfId="55" priority="26" rank="1"/>
  </conditionalFormatting>
  <conditionalFormatting sqref="J3">
    <cfRule type="top10" dxfId="54" priority="25" rank="1"/>
  </conditionalFormatting>
  <conditionalFormatting sqref="E4">
    <cfRule type="top10" dxfId="53" priority="24" rank="1"/>
  </conditionalFormatting>
  <conditionalFormatting sqref="F4">
    <cfRule type="top10" dxfId="52" priority="23" rank="1"/>
  </conditionalFormatting>
  <conditionalFormatting sqref="G4">
    <cfRule type="top10" dxfId="51" priority="22" rank="1"/>
  </conditionalFormatting>
  <conditionalFormatting sqref="H4">
    <cfRule type="top10" dxfId="50" priority="21" rank="1"/>
  </conditionalFormatting>
  <conditionalFormatting sqref="I4">
    <cfRule type="top10" dxfId="49" priority="20" rank="1"/>
  </conditionalFormatting>
  <conditionalFormatting sqref="J4">
    <cfRule type="top10" dxfId="48" priority="19" rank="1"/>
  </conditionalFormatting>
  <conditionalFormatting sqref="E5">
    <cfRule type="top10" dxfId="47" priority="18" rank="1"/>
  </conditionalFormatting>
  <conditionalFormatting sqref="F5">
    <cfRule type="top10" dxfId="46" priority="17" rank="1"/>
  </conditionalFormatting>
  <conditionalFormatting sqref="G5">
    <cfRule type="top10" dxfId="45" priority="16" rank="1"/>
  </conditionalFormatting>
  <conditionalFormatting sqref="H5">
    <cfRule type="top10" dxfId="44" priority="15" rank="1"/>
  </conditionalFormatting>
  <conditionalFormatting sqref="I5">
    <cfRule type="top10" dxfId="43" priority="14" rank="1"/>
  </conditionalFormatting>
  <conditionalFormatting sqref="J5">
    <cfRule type="top10" dxfId="42" priority="13" rank="1"/>
  </conditionalFormatting>
  <conditionalFormatting sqref="E6">
    <cfRule type="top10" dxfId="41" priority="12" rank="1"/>
  </conditionalFormatting>
  <conditionalFormatting sqref="F6">
    <cfRule type="top10" dxfId="40" priority="11" rank="1"/>
  </conditionalFormatting>
  <conditionalFormatting sqref="G6">
    <cfRule type="top10" dxfId="39" priority="10" rank="1"/>
  </conditionalFormatting>
  <conditionalFormatting sqref="H6">
    <cfRule type="top10" dxfId="38" priority="9" rank="1"/>
  </conditionalFormatting>
  <conditionalFormatting sqref="I6">
    <cfRule type="top10" dxfId="37" priority="8" rank="1"/>
  </conditionalFormatting>
  <conditionalFormatting sqref="J6">
    <cfRule type="top10" dxfId="36" priority="7" rank="1"/>
  </conditionalFormatting>
  <conditionalFormatting sqref="E8">
    <cfRule type="top10" dxfId="35" priority="6" rank="1"/>
  </conditionalFormatting>
  <conditionalFormatting sqref="F8">
    <cfRule type="top10" dxfId="34" priority="5" rank="1"/>
  </conditionalFormatting>
  <conditionalFormatting sqref="G8">
    <cfRule type="top10" dxfId="33" priority="4" rank="1"/>
  </conditionalFormatting>
  <conditionalFormatting sqref="H8">
    <cfRule type="top10" dxfId="32" priority="3" rank="1"/>
  </conditionalFormatting>
  <conditionalFormatting sqref="I8">
    <cfRule type="top10" dxfId="31" priority="2" rank="1"/>
  </conditionalFormatting>
  <conditionalFormatting sqref="J8">
    <cfRule type="top10" dxfId="30" priority="1" rank="1"/>
  </conditionalFormatting>
  <hyperlinks>
    <hyperlink ref="Q1" location="'Georgia Youth 2022'!A1" display="Back to Ranking" xr:uid="{EC2C3B6C-DFC0-4098-A0AF-188D42BCDD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B8D149-7E0D-4D32-9F14-7F5467EEB2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7CD8-5C03-44A8-85EA-CAD0C34A1A95}">
  <dimension ref="A1:Q9"/>
  <sheetViews>
    <sheetView workbookViewId="0">
      <selection activeCell="Q1" sqref="Q1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5" t="s">
        <v>20</v>
      </c>
    </row>
    <row r="2" spans="1:17" x14ac:dyDescent="0.3">
      <c r="A2" s="14" t="s">
        <v>29</v>
      </c>
      <c r="B2" s="15" t="s">
        <v>31</v>
      </c>
      <c r="C2" s="16">
        <v>44611</v>
      </c>
      <c r="D2" s="17" t="s">
        <v>23</v>
      </c>
      <c r="E2" s="18">
        <v>191</v>
      </c>
      <c r="F2" s="18">
        <v>193</v>
      </c>
      <c r="G2" s="18">
        <v>189</v>
      </c>
      <c r="H2" s="18">
        <v>185</v>
      </c>
      <c r="I2" s="18"/>
      <c r="J2" s="18"/>
      <c r="K2" s="21">
        <v>4</v>
      </c>
      <c r="L2" s="21">
        <v>758</v>
      </c>
      <c r="M2" s="22">
        <v>189.5</v>
      </c>
      <c r="N2" s="23">
        <v>11</v>
      </c>
      <c r="O2" s="24">
        <v>200.5</v>
      </c>
    </row>
    <row r="3" spans="1:17" x14ac:dyDescent="0.3">
      <c r="A3" s="14" t="s">
        <v>29</v>
      </c>
      <c r="B3" s="15" t="s">
        <v>31</v>
      </c>
      <c r="C3" s="16">
        <v>44696</v>
      </c>
      <c r="D3" s="17" t="s">
        <v>24</v>
      </c>
      <c r="E3" s="18">
        <v>196</v>
      </c>
      <c r="F3" s="18">
        <v>199</v>
      </c>
      <c r="G3" s="18">
        <v>199</v>
      </c>
      <c r="H3" s="18">
        <v>192</v>
      </c>
      <c r="I3" s="18">
        <v>193.001</v>
      </c>
      <c r="J3" s="18">
        <v>196</v>
      </c>
      <c r="K3" s="21">
        <v>6</v>
      </c>
      <c r="L3" s="21">
        <v>1175.001</v>
      </c>
      <c r="M3" s="22">
        <v>195.83349999999999</v>
      </c>
      <c r="N3" s="23">
        <v>26</v>
      </c>
      <c r="O3" s="24">
        <v>221.83349999999999</v>
      </c>
    </row>
    <row r="4" spans="1:17" x14ac:dyDescent="0.3">
      <c r="A4" s="14" t="s">
        <v>29</v>
      </c>
      <c r="B4" s="15" t="s">
        <v>31</v>
      </c>
      <c r="C4" s="16">
        <v>44730</v>
      </c>
      <c r="D4" s="17" t="s">
        <v>23</v>
      </c>
      <c r="E4" s="18">
        <v>197</v>
      </c>
      <c r="F4" s="18">
        <v>194</v>
      </c>
      <c r="G4" s="18">
        <v>192</v>
      </c>
      <c r="H4" s="18">
        <v>188</v>
      </c>
      <c r="I4" s="18">
        <v>194</v>
      </c>
      <c r="J4" s="18">
        <v>196</v>
      </c>
      <c r="K4" s="21">
        <v>6</v>
      </c>
      <c r="L4" s="21">
        <v>1161</v>
      </c>
      <c r="M4" s="22">
        <v>193.5</v>
      </c>
      <c r="N4" s="23">
        <v>10</v>
      </c>
      <c r="O4" s="24">
        <v>203.5</v>
      </c>
    </row>
    <row r="5" spans="1:17" x14ac:dyDescent="0.3">
      <c r="A5" s="14" t="s">
        <v>29</v>
      </c>
      <c r="B5" s="15" t="s">
        <v>31</v>
      </c>
      <c r="C5" s="16">
        <v>44758</v>
      </c>
      <c r="D5" s="17" t="s">
        <v>23</v>
      </c>
      <c r="E5" s="18">
        <v>191</v>
      </c>
      <c r="F5" s="18">
        <v>196.001</v>
      </c>
      <c r="G5" s="18">
        <v>193</v>
      </c>
      <c r="H5" s="18">
        <v>197</v>
      </c>
      <c r="I5" s="18">
        <v>193</v>
      </c>
      <c r="J5" s="18">
        <v>197</v>
      </c>
      <c r="K5" s="21">
        <v>6</v>
      </c>
      <c r="L5" s="21">
        <v>1167.001</v>
      </c>
      <c r="M5" s="22">
        <v>194.50016666666667</v>
      </c>
      <c r="N5" s="23">
        <v>20</v>
      </c>
      <c r="O5" s="24">
        <v>214.50016666666667</v>
      </c>
    </row>
    <row r="6" spans="1:17" x14ac:dyDescent="0.3">
      <c r="A6" s="14" t="s">
        <v>29</v>
      </c>
      <c r="B6" s="15" t="s">
        <v>31</v>
      </c>
      <c r="C6" s="16">
        <v>44849</v>
      </c>
      <c r="D6" s="17" t="s">
        <v>23</v>
      </c>
      <c r="E6" s="18">
        <v>194</v>
      </c>
      <c r="F6" s="18">
        <v>195.001</v>
      </c>
      <c r="G6" s="18">
        <v>195</v>
      </c>
      <c r="H6" s="18">
        <v>193</v>
      </c>
      <c r="I6" s="18"/>
      <c r="J6" s="18"/>
      <c r="K6" s="21">
        <v>4</v>
      </c>
      <c r="L6" s="21">
        <v>777.00099999999998</v>
      </c>
      <c r="M6" s="22">
        <v>194.25024999999999</v>
      </c>
      <c r="N6" s="23">
        <v>9</v>
      </c>
      <c r="O6" s="24">
        <v>203.25024999999999</v>
      </c>
    </row>
    <row r="7" spans="1:17" x14ac:dyDescent="0.3">
      <c r="A7" s="14" t="s">
        <v>29</v>
      </c>
      <c r="B7" s="15" t="s">
        <v>31</v>
      </c>
      <c r="C7" s="16">
        <v>44850</v>
      </c>
      <c r="D7" s="17" t="s">
        <v>24</v>
      </c>
      <c r="E7" s="18">
        <v>195</v>
      </c>
      <c r="F7" s="18">
        <v>191</v>
      </c>
      <c r="G7" s="18">
        <v>190</v>
      </c>
      <c r="H7" s="18">
        <v>195</v>
      </c>
      <c r="I7" s="18"/>
      <c r="J7" s="18"/>
      <c r="K7" s="21">
        <v>4</v>
      </c>
      <c r="L7" s="21">
        <v>771</v>
      </c>
      <c r="M7" s="22">
        <v>192.75</v>
      </c>
      <c r="N7" s="23">
        <v>4</v>
      </c>
      <c r="O7" s="24">
        <v>196.75</v>
      </c>
    </row>
    <row r="9" spans="1:17" x14ac:dyDescent="0.3">
      <c r="K9" s="8">
        <f>SUM(K2:K8)</f>
        <v>30</v>
      </c>
      <c r="L9" s="8">
        <f>SUM(L2:L8)</f>
        <v>5809.0030000000006</v>
      </c>
      <c r="M9" s="7">
        <f>SUM(L9/K9)</f>
        <v>193.63343333333336</v>
      </c>
      <c r="N9" s="8">
        <f>SUM(N2:N8)</f>
        <v>80</v>
      </c>
      <c r="O9" s="12">
        <f>SUM(M9+N9)</f>
        <v>273.63343333333336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_1"/>
    <protectedRange algorithmName="SHA-512" hashValue="ON39YdpmFHfN9f47KpiRvqrKx0V9+erV1CNkpWzYhW/Qyc6aT8rEyCrvauWSYGZK2ia3o7vd3akF07acHAFpOA==" saltValue="yVW9XmDwTqEnmpSGai0KYg==" spinCount="100000" sqref="D2" name="Range1_1_1_2_1_1_1"/>
    <protectedRange algorithmName="SHA-512" hashValue="ON39YdpmFHfN9f47KpiRvqrKx0V9+erV1CNkpWzYhW/Qyc6aT8rEyCrvauWSYGZK2ia3o7vd3akF07acHAFpOA==" saltValue="yVW9XmDwTqEnmpSGai0KYg==" spinCount="100000" sqref="E2:J2" name="Range1_4_2_1_1"/>
    <protectedRange algorithmName="SHA-512" hashValue="ON39YdpmFHfN9f47KpiRvqrKx0V9+erV1CNkpWzYhW/Qyc6aT8rEyCrvauWSYGZK2ia3o7vd3akF07acHAFpOA==" saltValue="yVW9XmDwTqEnmpSGai0KYg==" spinCount="100000" sqref="B3:C3" name="Range1_1_2_2_1_1_7"/>
    <protectedRange algorithmName="SHA-512" hashValue="ON39YdpmFHfN9f47KpiRvqrKx0V9+erV1CNkpWzYhW/Qyc6aT8rEyCrvauWSYGZK2ia3o7vd3akF07acHAFpOA==" saltValue="yVW9XmDwTqEnmpSGai0KYg==" spinCount="100000" sqref="D3" name="Range1_1_1_2_1_1_1_7"/>
    <protectedRange algorithmName="SHA-512" hashValue="ON39YdpmFHfN9f47KpiRvqrKx0V9+erV1CNkpWzYhW/Qyc6aT8rEyCrvauWSYGZK2ia3o7vd3akF07acHAFpOA==" saltValue="yVW9XmDwTqEnmpSGai0KYg==" spinCount="100000" sqref="E3:J3" name="Range1_4_2_1_1_7"/>
    <protectedRange algorithmName="SHA-512" hashValue="ON39YdpmFHfN9f47KpiRvqrKx0V9+erV1CNkpWzYhW/Qyc6aT8rEyCrvauWSYGZK2ia3o7vd3akF07acHAFpOA==" saltValue="yVW9XmDwTqEnmpSGai0KYg==" spinCount="100000" sqref="D4" name="Range1_1_1_2_1_1_1_1"/>
    <protectedRange algorithmName="SHA-512" hashValue="ON39YdpmFHfN9f47KpiRvqrKx0V9+erV1CNkpWzYhW/Qyc6aT8rEyCrvauWSYGZK2ia3o7vd3akF07acHAFpOA==" saltValue="yVW9XmDwTqEnmpSGai0KYg==" spinCount="100000" sqref="B5:C5" name="Range1_1_2_2_1_1_1_2"/>
    <protectedRange algorithmName="SHA-512" hashValue="ON39YdpmFHfN9f47KpiRvqrKx0V9+erV1CNkpWzYhW/Qyc6aT8rEyCrvauWSYGZK2ia3o7vd3akF07acHAFpOA==" saltValue="yVW9XmDwTqEnmpSGai0KYg==" spinCount="100000" sqref="D5" name="Range1_1_1_2_1_1_1_1_3"/>
    <protectedRange algorithmName="SHA-512" hashValue="ON39YdpmFHfN9f47KpiRvqrKx0V9+erV1CNkpWzYhW/Qyc6aT8rEyCrvauWSYGZK2ia3o7vd3akF07acHAFpOA==" saltValue="yVW9XmDwTqEnmpSGai0KYg==" spinCount="100000" sqref="E5:J5" name="Range1_4_2_1_1_1_2"/>
    <protectedRange algorithmName="SHA-512" hashValue="ON39YdpmFHfN9f47KpiRvqrKx0V9+erV1CNkpWzYhW/Qyc6aT8rEyCrvauWSYGZK2ia3o7vd3akF07acHAFpOA==" saltValue="yVW9XmDwTqEnmpSGai0KYg==" spinCount="100000" sqref="B7:C7" name="Range1_1_2_2_1_1_1"/>
    <protectedRange algorithmName="SHA-512" hashValue="ON39YdpmFHfN9f47KpiRvqrKx0V9+erV1CNkpWzYhW/Qyc6aT8rEyCrvauWSYGZK2ia3o7vd3akF07acHAFpOA==" saltValue="yVW9XmDwTqEnmpSGai0KYg==" spinCount="100000" sqref="D7" name="Range1_1_1_2_1_1_1_1_1"/>
    <protectedRange algorithmName="SHA-512" hashValue="ON39YdpmFHfN9f47KpiRvqrKx0V9+erV1CNkpWzYhW/Qyc6aT8rEyCrvauWSYGZK2ia3o7vd3akF07acHAFpOA==" saltValue="yVW9XmDwTqEnmpSGai0KYg==" spinCount="100000" sqref="E7:J7" name="Range1_4_2_1_1_2"/>
  </protectedRanges>
  <conditionalFormatting sqref="E2">
    <cfRule type="top10" dxfId="29" priority="30" rank="1"/>
  </conditionalFormatting>
  <conditionalFormatting sqref="F2">
    <cfRule type="top10" dxfId="28" priority="29" rank="1"/>
  </conditionalFormatting>
  <conditionalFormatting sqref="G2">
    <cfRule type="top10" dxfId="27" priority="28" rank="1"/>
  </conditionalFormatting>
  <conditionalFormatting sqref="H2">
    <cfRule type="top10" dxfId="26" priority="27" rank="1"/>
  </conditionalFormatting>
  <conditionalFormatting sqref="I2">
    <cfRule type="top10" dxfId="25" priority="26" rank="1"/>
  </conditionalFormatting>
  <conditionalFormatting sqref="J2">
    <cfRule type="top10" dxfId="24" priority="25" rank="1"/>
  </conditionalFormatting>
  <conditionalFormatting sqref="E3">
    <cfRule type="top10" dxfId="23" priority="24" rank="1"/>
  </conditionalFormatting>
  <conditionalFormatting sqref="F3">
    <cfRule type="top10" dxfId="22" priority="23" rank="1"/>
  </conditionalFormatting>
  <conditionalFormatting sqref="G3">
    <cfRule type="top10" dxfId="21" priority="22" rank="1"/>
  </conditionalFormatting>
  <conditionalFormatting sqref="H3">
    <cfRule type="top10" dxfId="20" priority="21" rank="1"/>
  </conditionalFormatting>
  <conditionalFormatting sqref="I3">
    <cfRule type="top10" dxfId="19" priority="20" rank="1"/>
  </conditionalFormatting>
  <conditionalFormatting sqref="J3">
    <cfRule type="top10" dxfId="18" priority="19" rank="1"/>
  </conditionalFormatting>
  <conditionalFormatting sqref="E4">
    <cfRule type="top10" dxfId="17" priority="18" rank="1"/>
  </conditionalFormatting>
  <conditionalFormatting sqref="F4">
    <cfRule type="top10" dxfId="16" priority="17" rank="1"/>
  </conditionalFormatting>
  <conditionalFormatting sqref="G4">
    <cfRule type="top10" dxfId="15" priority="16" rank="1"/>
  </conditionalFormatting>
  <conditionalFormatting sqref="H4">
    <cfRule type="top10" dxfId="14" priority="15" rank="1"/>
  </conditionalFormatting>
  <conditionalFormatting sqref="I4">
    <cfRule type="top10" dxfId="13" priority="14" rank="1"/>
  </conditionalFormatting>
  <conditionalFormatting sqref="J4">
    <cfRule type="top10" dxfId="12" priority="13" rank="1"/>
  </conditionalFormatting>
  <conditionalFormatting sqref="E5">
    <cfRule type="top10" dxfId="11" priority="12" rank="1"/>
  </conditionalFormatting>
  <conditionalFormatting sqref="F5">
    <cfRule type="top10" dxfId="10" priority="11" rank="1"/>
  </conditionalFormatting>
  <conditionalFormatting sqref="G5">
    <cfRule type="top10" dxfId="9" priority="10" rank="1"/>
  </conditionalFormatting>
  <conditionalFormatting sqref="H5">
    <cfRule type="top10" dxfId="8" priority="9" rank="1"/>
  </conditionalFormatting>
  <conditionalFormatting sqref="I5">
    <cfRule type="top10" dxfId="7" priority="8" rank="1"/>
  </conditionalFormatting>
  <conditionalFormatting sqref="J5">
    <cfRule type="top10" dxfId="6" priority="7" rank="1"/>
  </conditionalFormatting>
  <conditionalFormatting sqref="E7">
    <cfRule type="top10" dxfId="5" priority="6" rank="1"/>
  </conditionalFormatting>
  <conditionalFormatting sqref="F7">
    <cfRule type="top10" dxfId="4" priority="5" rank="1"/>
  </conditionalFormatting>
  <conditionalFormatting sqref="G7">
    <cfRule type="top10" dxfId="3" priority="4" rank="1"/>
  </conditionalFormatting>
  <conditionalFormatting sqref="H7">
    <cfRule type="top10" dxfId="2" priority="3" rank="1"/>
  </conditionalFormatting>
  <conditionalFormatting sqref="I7">
    <cfRule type="top10" dxfId="1" priority="2" rank="1"/>
  </conditionalFormatting>
  <conditionalFormatting sqref="J7">
    <cfRule type="top10" dxfId="0" priority="1" rank="1"/>
  </conditionalFormatting>
  <hyperlinks>
    <hyperlink ref="Q1" location="'Georgia Youth 2022'!A1" display="Back to Ranking" xr:uid="{EB26A717-B018-4985-9D1A-FEDADFE549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921D1A-D4E9-415F-8F70-600F30F6A6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Georgia Youth 2022</vt:lpstr>
      <vt:lpstr>Charlie Fortson</vt:lpstr>
      <vt:lpstr>Jack Schulze</vt:lpstr>
      <vt:lpstr>Seth Ferguson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2022-12-02T16:20:35Z</dcterms:modified>
</cp:coreProperties>
</file>