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5 State Match Info/Texas 2025/"/>
    </mc:Choice>
  </mc:AlternateContent>
  <xr:revisionPtr revIDLastSave="2292" documentId="8_{46A3FB99-F62F-4C8E-AB44-1321266FF694}" xr6:coauthVersionLast="47" xr6:coauthVersionMax="47" xr10:uidLastSave="{039020ED-7057-4CA2-9438-D6C5B4CD9E0C}"/>
  <bookViews>
    <workbookView xWindow="28680" yWindow="-900" windowWidth="29040" windowHeight="15720" xr2:uid="{A35FAFAA-3A44-445C-BAAA-3002DD1ECE94}"/>
  </bookViews>
  <sheets>
    <sheet name="Texas 2025" sheetId="1" r:id="rId1"/>
    <sheet name="Alan Weil" sheetId="298" r:id="rId2"/>
    <sheet name="Allen Wood" sheetId="250" r:id="rId3"/>
    <sheet name="Bill Middlebrook" sheetId="288" r:id="rId4"/>
    <sheet name="Bob Benavidez" sheetId="279" r:id="rId5"/>
    <sheet name="Brady Riley" sheetId="247" r:id="rId6"/>
    <sheet name="Brian Vincent" sheetId="282" r:id="rId7"/>
    <sheet name="BW Kennedy" sheetId="264" r:id="rId8"/>
    <sheet name="Chris Bissette" sheetId="286" r:id="rId9"/>
    <sheet name="Claudette Joe" sheetId="300" r:id="rId10"/>
    <sheet name="Claudia Escoto" sheetId="259" r:id="rId11"/>
    <sheet name="Curtis Jenkins" sheetId="248" r:id="rId12"/>
    <sheet name="Darren Krumwiede" sheetId="269" r:id="rId13"/>
    <sheet name="Darryl Crawford" sheetId="266" r:id="rId14"/>
    <sheet name="David Crawford" sheetId="267" r:id="rId15"/>
    <sheet name="David Ellwood" sheetId="253" r:id="rId16"/>
    <sheet name="David Joe" sheetId="277" r:id="rId17"/>
    <sheet name="David Strother" sheetId="265" r:id="rId18"/>
    <sheet name="Dennis Cahill" sheetId="258" r:id="rId19"/>
    <sheet name="Dow Mathis" sheetId="294" r:id="rId20"/>
    <sheet name="Evelio McDonald" sheetId="302" r:id="rId21"/>
    <sheet name="Gary Hicks" sheetId="263" r:id="rId22"/>
    <sheet name="Gary Ladd" sheetId="304" r:id="rId23"/>
    <sheet name="George Flynn" sheetId="309" r:id="rId24"/>
    <sheet name="Gerry Rodriguez" sheetId="246" r:id="rId25"/>
    <sheet name="Glen Dickson" sheetId="252" r:id="rId26"/>
    <sheet name="Glenn Gentile" sheetId="310" r:id="rId27"/>
    <sheet name="Glenn Stinson" sheetId="307" r:id="rId28"/>
    <sheet name="Howard Wilson" sheetId="272" r:id="rId29"/>
    <sheet name="Hubert Kelsheimer" sheetId="251" r:id="rId30"/>
    <sheet name="James Braddy" sheetId="257" r:id="rId31"/>
    <sheet name="James Clarke" sheetId="308" r:id="rId32"/>
    <sheet name="Jerry Coor" sheetId="270" r:id="rId33"/>
    <sheet name="Jerry Hensler" sheetId="289" r:id="rId34"/>
    <sheet name="Jerry Shelton" sheetId="273" r:id="rId35"/>
    <sheet name="Jerry Willeford" sheetId="261" r:id="rId36"/>
    <sheet name="Jesse Zwiebel" sheetId="254" r:id="rId37"/>
    <sheet name="Jim Riggs" sheetId="295" r:id="rId38"/>
    <sheet name="Joe Yanez" sheetId="238" r:id="rId39"/>
    <sheet name="John Rexroat" sheetId="306" r:id="rId40"/>
    <sheet name="Josie Hensler" sheetId="292" r:id="rId41"/>
    <sheet name="Juan Iracheta" sheetId="244" r:id="rId42"/>
    <sheet name="Ken Osmond" sheetId="260" r:id="rId43"/>
    <sheet name="Ken Patton" sheetId="285" r:id="rId44"/>
    <sheet name="Landon Stone" sheetId="283" r:id="rId45"/>
    <sheet name="Les Williams" sheetId="291" r:id="rId46"/>
    <sheet name="Luis Ordorica" sheetId="278" r:id="rId47"/>
    <sheet name="Marcom Majors" sheetId="299" r:id="rId48"/>
    <sheet name="Mark Zachman" sheetId="275" r:id="rId49"/>
    <sheet name="Matt Hartnett" sheetId="290" r:id="rId50"/>
    <sheet name="Merlin Orr" sheetId="305" r:id="rId51"/>
    <sheet name="Phil Lewis" sheetId="297" r:id="rId52"/>
    <sheet name="Philip Beekley" sheetId="281" r:id="rId53"/>
    <sheet name="Rene Melendez" sheetId="293" r:id="rId54"/>
    <sheet name="Robert Jackson" sheetId="255" r:id="rId55"/>
    <sheet name="Ron Schappaugh" sheetId="296" r:id="rId56"/>
    <sheet name="Ronald Borden" sheetId="256" r:id="rId57"/>
    <sheet name="Ronald Herring" sheetId="268" r:id="rId58"/>
    <sheet name="Royse Joe" sheetId="311" r:id="rId59"/>
    <sheet name="Scott Jackson" sheetId="276" r:id="rId60"/>
    <sheet name="Sonny Weathers" sheetId="301" r:id="rId61"/>
    <sheet name="Stan Hall" sheetId="280" r:id="rId62"/>
    <sheet name="Steve Hope" sheetId="284" r:id="rId63"/>
    <sheet name="Thomas Wells" sheetId="303" r:id="rId64"/>
    <sheet name="Timothy Carruth" sheetId="287" r:id="rId65"/>
    <sheet name="Tommy Fort" sheetId="249" r:id="rId66"/>
    <sheet name="Tony Carruth" sheetId="274" r:id="rId67"/>
    <sheet name="Wayne Argence" sheetId="271" r:id="rId68"/>
    <sheet name="Zack Turner" sheetId="262" r:id="rId69"/>
  </sheets>
  <definedNames>
    <definedName name="_xlnm._FilterDatabase" localSheetId="0" hidden="1">'Texas 2025'!$C$32:$I$32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3" i="1" l="1"/>
  <c r="H73" i="1"/>
  <c r="G73" i="1"/>
  <c r="F73" i="1"/>
  <c r="E73" i="1"/>
  <c r="D73" i="1"/>
  <c r="U27" i="276"/>
  <c r="T27" i="276"/>
  <c r="R27" i="276"/>
  <c r="S27" i="276" s="1"/>
  <c r="V27" i="276" s="1"/>
  <c r="Q27" i="276"/>
  <c r="I39" i="1"/>
  <c r="H39" i="1"/>
  <c r="G39" i="1"/>
  <c r="F39" i="1"/>
  <c r="E39" i="1"/>
  <c r="D39" i="1"/>
  <c r="I53" i="1"/>
  <c r="H53" i="1"/>
  <c r="G53" i="1"/>
  <c r="F53" i="1"/>
  <c r="E53" i="1"/>
  <c r="D53" i="1"/>
  <c r="U4" i="311"/>
  <c r="T4" i="311"/>
  <c r="R4" i="311"/>
  <c r="S4" i="311" s="1"/>
  <c r="V4" i="311" s="1"/>
  <c r="Q4" i="311"/>
  <c r="I122" i="1"/>
  <c r="H122" i="1"/>
  <c r="G122" i="1"/>
  <c r="F122" i="1"/>
  <c r="E122" i="1"/>
  <c r="D122" i="1"/>
  <c r="U4" i="310"/>
  <c r="T4" i="310"/>
  <c r="S4" i="310"/>
  <c r="R4" i="310"/>
  <c r="Q4" i="310"/>
  <c r="I94" i="1"/>
  <c r="H94" i="1"/>
  <c r="G94" i="1"/>
  <c r="F94" i="1"/>
  <c r="E94" i="1"/>
  <c r="D94" i="1"/>
  <c r="I40" i="1"/>
  <c r="H40" i="1"/>
  <c r="G40" i="1"/>
  <c r="F40" i="1"/>
  <c r="E40" i="1"/>
  <c r="D40" i="1"/>
  <c r="I8" i="1"/>
  <c r="H8" i="1"/>
  <c r="G8" i="1"/>
  <c r="F8" i="1"/>
  <c r="E8" i="1"/>
  <c r="I7" i="1"/>
  <c r="H7" i="1"/>
  <c r="G7" i="1"/>
  <c r="F7" i="1"/>
  <c r="E7" i="1"/>
  <c r="D8" i="1"/>
  <c r="D7" i="1"/>
  <c r="I38" i="1"/>
  <c r="H38" i="1"/>
  <c r="G38" i="1"/>
  <c r="F38" i="1"/>
  <c r="E38" i="1"/>
  <c r="D38" i="1"/>
  <c r="E65" i="1"/>
  <c r="D65" i="1"/>
  <c r="I79" i="1"/>
  <c r="H79" i="1"/>
  <c r="G79" i="1"/>
  <c r="F79" i="1"/>
  <c r="E79" i="1"/>
  <c r="D79" i="1"/>
  <c r="U4" i="309"/>
  <c r="T4" i="309"/>
  <c r="R4" i="309"/>
  <c r="Q4" i="309"/>
  <c r="I51" i="1"/>
  <c r="H51" i="1"/>
  <c r="G51" i="1"/>
  <c r="F51" i="1"/>
  <c r="E51" i="1"/>
  <c r="D51" i="1"/>
  <c r="U4" i="308"/>
  <c r="T4" i="308"/>
  <c r="R4" i="308"/>
  <c r="S4" i="308" s="1"/>
  <c r="V4" i="308" s="1"/>
  <c r="Q4" i="308"/>
  <c r="I37" i="1"/>
  <c r="H37" i="1"/>
  <c r="G37" i="1"/>
  <c r="F37" i="1"/>
  <c r="E37" i="1"/>
  <c r="D37" i="1"/>
  <c r="I6" i="1"/>
  <c r="H6" i="1"/>
  <c r="G6" i="1"/>
  <c r="F6" i="1"/>
  <c r="E6" i="1"/>
  <c r="D6" i="1"/>
  <c r="U27" i="272"/>
  <c r="H71" i="1" s="1"/>
  <c r="T27" i="272"/>
  <c r="G71" i="1" s="1"/>
  <c r="R27" i="272"/>
  <c r="Q27" i="272"/>
  <c r="D71" i="1" s="1"/>
  <c r="U5" i="307"/>
  <c r="H76" i="1" s="1"/>
  <c r="T5" i="307"/>
  <c r="G76" i="1" s="1"/>
  <c r="R5" i="307"/>
  <c r="E76" i="1" s="1"/>
  <c r="Q5" i="307"/>
  <c r="D76" i="1" s="1"/>
  <c r="H41" i="1"/>
  <c r="I22" i="1"/>
  <c r="H22" i="1"/>
  <c r="G22" i="1"/>
  <c r="F22" i="1"/>
  <c r="E22" i="1"/>
  <c r="D22" i="1"/>
  <c r="U21" i="276"/>
  <c r="T21" i="276"/>
  <c r="R21" i="276"/>
  <c r="S21" i="276" s="1"/>
  <c r="V21" i="276" s="1"/>
  <c r="Q21" i="276"/>
  <c r="F80" i="1"/>
  <c r="E80" i="1"/>
  <c r="D80" i="1"/>
  <c r="U5" i="306"/>
  <c r="H80" i="1" s="1"/>
  <c r="T5" i="306"/>
  <c r="G80" i="1" s="1"/>
  <c r="R5" i="306"/>
  <c r="S5" i="306" s="1"/>
  <c r="V5" i="306" s="1"/>
  <c r="I80" i="1" s="1"/>
  <c r="Q5" i="306"/>
  <c r="D44" i="1"/>
  <c r="E44" i="1"/>
  <c r="F44" i="1"/>
  <c r="G44" i="1"/>
  <c r="H44" i="1"/>
  <c r="I44" i="1"/>
  <c r="I118" i="1"/>
  <c r="H118" i="1"/>
  <c r="G118" i="1"/>
  <c r="F118" i="1"/>
  <c r="E118" i="1"/>
  <c r="D118" i="1"/>
  <c r="U11" i="257"/>
  <c r="T11" i="257"/>
  <c r="R11" i="257"/>
  <c r="Q11" i="257"/>
  <c r="I100" i="1"/>
  <c r="H100" i="1"/>
  <c r="G100" i="1"/>
  <c r="F100" i="1"/>
  <c r="E100" i="1"/>
  <c r="D100" i="1"/>
  <c r="U4" i="305"/>
  <c r="T4" i="305"/>
  <c r="R4" i="305"/>
  <c r="Q4" i="305"/>
  <c r="I45" i="1"/>
  <c r="H45" i="1"/>
  <c r="G45" i="1"/>
  <c r="F45" i="1"/>
  <c r="E45" i="1"/>
  <c r="D45" i="1"/>
  <c r="U4" i="304"/>
  <c r="T4" i="304"/>
  <c r="R4" i="304"/>
  <c r="Q4" i="304"/>
  <c r="I21" i="1"/>
  <c r="H21" i="1"/>
  <c r="G21" i="1"/>
  <c r="F21" i="1"/>
  <c r="E21" i="1"/>
  <c r="I18" i="1"/>
  <c r="H18" i="1"/>
  <c r="G18" i="1"/>
  <c r="F18" i="1"/>
  <c r="E18" i="1"/>
  <c r="D21" i="1"/>
  <c r="U4" i="303"/>
  <c r="T4" i="303"/>
  <c r="R4" i="303"/>
  <c r="Q4" i="303"/>
  <c r="D18" i="1"/>
  <c r="U4" i="302"/>
  <c r="T4" i="302"/>
  <c r="R4" i="302"/>
  <c r="Q4" i="302"/>
  <c r="U5" i="301"/>
  <c r="H12" i="1" s="1"/>
  <c r="T5" i="301"/>
  <c r="G12" i="1" s="1"/>
  <c r="R5" i="301"/>
  <c r="E12" i="1" s="1"/>
  <c r="Q5" i="301"/>
  <c r="D12" i="1" s="1"/>
  <c r="E49" i="1"/>
  <c r="D49" i="1"/>
  <c r="U6" i="300"/>
  <c r="H49" i="1" s="1"/>
  <c r="T6" i="300"/>
  <c r="G49" i="1" s="1"/>
  <c r="R6" i="300"/>
  <c r="Q6" i="300"/>
  <c r="U17" i="269"/>
  <c r="H82" i="1" s="1"/>
  <c r="T17" i="269"/>
  <c r="G82" i="1" s="1"/>
  <c r="R17" i="269"/>
  <c r="E82" i="1" s="1"/>
  <c r="Q17" i="269"/>
  <c r="D82" i="1" s="1"/>
  <c r="U17" i="274"/>
  <c r="H98" i="1" s="1"/>
  <c r="T17" i="274"/>
  <c r="G98" i="1" s="1"/>
  <c r="R17" i="274"/>
  <c r="Q17" i="274"/>
  <c r="D98" i="1" s="1"/>
  <c r="I124" i="1"/>
  <c r="H124" i="1"/>
  <c r="G124" i="1"/>
  <c r="F124" i="1"/>
  <c r="E124" i="1"/>
  <c r="I123" i="1"/>
  <c r="H123" i="1"/>
  <c r="G123" i="1"/>
  <c r="F123" i="1"/>
  <c r="E123" i="1"/>
  <c r="D124" i="1"/>
  <c r="U4" i="299"/>
  <c r="T4" i="299"/>
  <c r="R4" i="299"/>
  <c r="S4" i="299" s="1"/>
  <c r="V4" i="299" s="1"/>
  <c r="Q4" i="299"/>
  <c r="D123" i="1"/>
  <c r="U4" i="298"/>
  <c r="T4" i="298"/>
  <c r="R4" i="298"/>
  <c r="Q4" i="298"/>
  <c r="U15" i="276"/>
  <c r="H117" i="1" s="1"/>
  <c r="T15" i="276"/>
  <c r="G117" i="1" s="1"/>
  <c r="R15" i="276"/>
  <c r="E117" i="1" s="1"/>
  <c r="Q15" i="276"/>
  <c r="D117" i="1" s="1"/>
  <c r="I103" i="1"/>
  <c r="H103" i="1"/>
  <c r="G103" i="1"/>
  <c r="F103" i="1"/>
  <c r="E103" i="1"/>
  <c r="D103" i="1"/>
  <c r="U5" i="297"/>
  <c r="T5" i="297"/>
  <c r="R5" i="297"/>
  <c r="S5" i="297" s="1"/>
  <c r="V5" i="297" s="1"/>
  <c r="Q5" i="297"/>
  <c r="U8" i="296"/>
  <c r="T8" i="296"/>
  <c r="R8" i="296"/>
  <c r="Q8" i="296"/>
  <c r="I77" i="1"/>
  <c r="H77" i="1"/>
  <c r="G77" i="1"/>
  <c r="F77" i="1"/>
  <c r="E77" i="1"/>
  <c r="D77" i="1"/>
  <c r="U4" i="295"/>
  <c r="T4" i="295"/>
  <c r="R4" i="295"/>
  <c r="S4" i="295" s="1"/>
  <c r="V4" i="295" s="1"/>
  <c r="Q4" i="295"/>
  <c r="U6" i="294"/>
  <c r="H68" i="1" s="1"/>
  <c r="T6" i="294"/>
  <c r="G68" i="1" s="1"/>
  <c r="R6" i="294"/>
  <c r="S6" i="294" s="1"/>
  <c r="V6" i="294" s="1"/>
  <c r="I68" i="1" s="1"/>
  <c r="Q6" i="294"/>
  <c r="D68" i="1" s="1"/>
  <c r="I26" i="1"/>
  <c r="H26" i="1"/>
  <c r="G26" i="1"/>
  <c r="F26" i="1"/>
  <c r="E26" i="1"/>
  <c r="I25" i="1"/>
  <c r="H25" i="1"/>
  <c r="G25" i="1"/>
  <c r="F25" i="1"/>
  <c r="E25" i="1"/>
  <c r="E14" i="1"/>
  <c r="H13" i="1"/>
  <c r="G13" i="1"/>
  <c r="E13" i="1"/>
  <c r="D26" i="1"/>
  <c r="U4" i="293"/>
  <c r="T4" i="293"/>
  <c r="R4" i="293"/>
  <c r="S4" i="293" s="1"/>
  <c r="V4" i="293" s="1"/>
  <c r="Q4" i="293"/>
  <c r="D25" i="1"/>
  <c r="U4" i="292"/>
  <c r="T4" i="292"/>
  <c r="R4" i="292"/>
  <c r="S4" i="292" s="1"/>
  <c r="V4" i="292" s="1"/>
  <c r="Q4" i="292"/>
  <c r="U6" i="291"/>
  <c r="H15" i="1" s="1"/>
  <c r="T6" i="291"/>
  <c r="G15" i="1" s="1"/>
  <c r="R6" i="291"/>
  <c r="Q6" i="291"/>
  <c r="D15" i="1" s="1"/>
  <c r="U6" i="290"/>
  <c r="H14" i="1" s="1"/>
  <c r="T6" i="290"/>
  <c r="G14" i="1" s="1"/>
  <c r="R6" i="290"/>
  <c r="Q6" i="290"/>
  <c r="D14" i="1" s="1"/>
  <c r="U5" i="289"/>
  <c r="T5" i="289"/>
  <c r="R5" i="289"/>
  <c r="S5" i="289" s="1"/>
  <c r="V5" i="289" s="1"/>
  <c r="I13" i="1" s="1"/>
  <c r="Q5" i="289"/>
  <c r="D13" i="1" s="1"/>
  <c r="U16" i="278"/>
  <c r="H65" i="1" s="1"/>
  <c r="T16" i="278"/>
  <c r="G65" i="1" s="1"/>
  <c r="R16" i="278"/>
  <c r="Q16" i="278"/>
  <c r="I72" i="1"/>
  <c r="H72" i="1"/>
  <c r="G72" i="1"/>
  <c r="F72" i="1"/>
  <c r="E72" i="1"/>
  <c r="D72" i="1"/>
  <c r="U13" i="254"/>
  <c r="T13" i="254"/>
  <c r="R13" i="254"/>
  <c r="Q13" i="254"/>
  <c r="S13" i="254" s="1"/>
  <c r="V13" i="254" s="1"/>
  <c r="U14" i="275"/>
  <c r="H96" i="1" s="1"/>
  <c r="T14" i="275"/>
  <c r="G96" i="1" s="1"/>
  <c r="R14" i="275"/>
  <c r="Q14" i="275"/>
  <c r="D96" i="1" s="1"/>
  <c r="U27" i="268"/>
  <c r="H113" i="1" s="1"/>
  <c r="T27" i="268"/>
  <c r="G113" i="1" s="1"/>
  <c r="R27" i="268"/>
  <c r="E113" i="1" s="1"/>
  <c r="Q27" i="268"/>
  <c r="D113" i="1" s="1"/>
  <c r="U7" i="288"/>
  <c r="H23" i="1" s="1"/>
  <c r="T7" i="288"/>
  <c r="G23" i="1" s="1"/>
  <c r="R7" i="288"/>
  <c r="E23" i="1" s="1"/>
  <c r="Q7" i="288"/>
  <c r="D23" i="1" s="1"/>
  <c r="U7" i="287"/>
  <c r="H116" i="1" s="1"/>
  <c r="T7" i="287"/>
  <c r="G116" i="1" s="1"/>
  <c r="R7" i="287"/>
  <c r="E116" i="1" s="1"/>
  <c r="Q7" i="287"/>
  <c r="D116" i="1" s="1"/>
  <c r="F46" i="1"/>
  <c r="E46" i="1"/>
  <c r="U12" i="283"/>
  <c r="H46" i="1" s="1"/>
  <c r="T12" i="283"/>
  <c r="G46" i="1" s="1"/>
  <c r="R12" i="283"/>
  <c r="Q12" i="283"/>
  <c r="S12" i="283" s="1"/>
  <c r="V12" i="283" s="1"/>
  <c r="I46" i="1" s="1"/>
  <c r="U12" i="246"/>
  <c r="H48" i="1" s="1"/>
  <c r="T12" i="246"/>
  <c r="G48" i="1" s="1"/>
  <c r="R12" i="246"/>
  <c r="E48" i="1" s="1"/>
  <c r="Q12" i="246"/>
  <c r="D48" i="1" s="1"/>
  <c r="U7" i="286"/>
  <c r="H119" i="1" s="1"/>
  <c r="T7" i="286"/>
  <c r="G119" i="1" s="1"/>
  <c r="R7" i="286"/>
  <c r="E119" i="1" s="1"/>
  <c r="Q7" i="286"/>
  <c r="D119" i="1" s="1"/>
  <c r="U7" i="285"/>
  <c r="H121" i="1" s="1"/>
  <c r="T7" i="285"/>
  <c r="G121" i="1" s="1"/>
  <c r="R7" i="285"/>
  <c r="Q7" i="285"/>
  <c r="D121" i="1" s="1"/>
  <c r="I104" i="1"/>
  <c r="H104" i="1"/>
  <c r="G104" i="1"/>
  <c r="F104" i="1"/>
  <c r="E104" i="1"/>
  <c r="D104" i="1"/>
  <c r="U4" i="284"/>
  <c r="T4" i="284"/>
  <c r="R4" i="284"/>
  <c r="Q4" i="284"/>
  <c r="U13" i="247"/>
  <c r="H97" i="1" s="1"/>
  <c r="T13" i="247"/>
  <c r="G97" i="1" s="1"/>
  <c r="R13" i="247"/>
  <c r="E97" i="1" s="1"/>
  <c r="Q13" i="247"/>
  <c r="D97" i="1" s="1"/>
  <c r="U15" i="264"/>
  <c r="T15" i="264"/>
  <c r="G41" i="1" s="1"/>
  <c r="R15" i="264"/>
  <c r="E41" i="1" s="1"/>
  <c r="Q15" i="264"/>
  <c r="D41" i="1" s="1"/>
  <c r="G20" i="1"/>
  <c r="E20" i="1"/>
  <c r="U5" i="283"/>
  <c r="H20" i="1" s="1"/>
  <c r="T5" i="283"/>
  <c r="R5" i="283"/>
  <c r="S5" i="283" s="1"/>
  <c r="V5" i="283" s="1"/>
  <c r="I20" i="1" s="1"/>
  <c r="Q5" i="283"/>
  <c r="D20" i="1" s="1"/>
  <c r="U6" i="282"/>
  <c r="H69" i="1" s="1"/>
  <c r="T6" i="282"/>
  <c r="G69" i="1" s="1"/>
  <c r="R6" i="282"/>
  <c r="Q6" i="282"/>
  <c r="D69" i="1" s="1"/>
  <c r="U8" i="281"/>
  <c r="T8" i="281"/>
  <c r="R8" i="281"/>
  <c r="Q8" i="281"/>
  <c r="U18" i="272"/>
  <c r="H42" i="1" s="1"/>
  <c r="T18" i="272"/>
  <c r="G42" i="1" s="1"/>
  <c r="R18" i="272"/>
  <c r="E42" i="1" s="1"/>
  <c r="Q18" i="272"/>
  <c r="D42" i="1" s="1"/>
  <c r="U7" i="280"/>
  <c r="H16" i="1" s="1"/>
  <c r="T7" i="280"/>
  <c r="G16" i="1" s="1"/>
  <c r="R7" i="280"/>
  <c r="E16" i="1" s="1"/>
  <c r="Q7" i="280"/>
  <c r="D16" i="1" s="1"/>
  <c r="U14" i="268"/>
  <c r="H24" i="1" s="1"/>
  <c r="T14" i="268"/>
  <c r="G24" i="1" s="1"/>
  <c r="R14" i="268"/>
  <c r="E24" i="1" s="1"/>
  <c r="Q14" i="268"/>
  <c r="D24" i="1" s="1"/>
  <c r="H75" i="1"/>
  <c r="G75" i="1"/>
  <c r="E75" i="1"/>
  <c r="D75" i="1"/>
  <c r="U6" i="279"/>
  <c r="T6" i="279"/>
  <c r="R6" i="279"/>
  <c r="Q6" i="279"/>
  <c r="U4" i="278"/>
  <c r="H102" i="1" s="1"/>
  <c r="T4" i="278"/>
  <c r="G102" i="1" s="1"/>
  <c r="R4" i="278"/>
  <c r="E102" i="1" s="1"/>
  <c r="Q4" i="278"/>
  <c r="D102" i="1" s="1"/>
  <c r="U10" i="277"/>
  <c r="H36" i="1" s="1"/>
  <c r="T10" i="277"/>
  <c r="G36" i="1" s="1"/>
  <c r="R10" i="277"/>
  <c r="E36" i="1" s="1"/>
  <c r="Q10" i="277"/>
  <c r="D36" i="1" s="1"/>
  <c r="U8" i="276"/>
  <c r="H91" i="1" s="1"/>
  <c r="T8" i="276"/>
  <c r="G91" i="1" s="1"/>
  <c r="R8" i="276"/>
  <c r="E91" i="1" s="1"/>
  <c r="Q8" i="276"/>
  <c r="D91" i="1" s="1"/>
  <c r="U15" i="249"/>
  <c r="T15" i="249"/>
  <c r="R15" i="249"/>
  <c r="Q15" i="249"/>
  <c r="U23" i="265"/>
  <c r="H34" i="1" s="1"/>
  <c r="T23" i="265"/>
  <c r="G34" i="1" s="1"/>
  <c r="R23" i="265"/>
  <c r="Q23" i="265"/>
  <c r="D34" i="1" s="1"/>
  <c r="U15" i="248"/>
  <c r="T15" i="248"/>
  <c r="R15" i="248"/>
  <c r="Q15" i="248"/>
  <c r="U22" i="238"/>
  <c r="H61" i="1" s="1"/>
  <c r="T22" i="238"/>
  <c r="G61" i="1" s="1"/>
  <c r="R22" i="238"/>
  <c r="E61" i="1" s="1"/>
  <c r="Q22" i="238"/>
  <c r="D61" i="1" s="1"/>
  <c r="U5" i="275"/>
  <c r="H120" i="1" s="1"/>
  <c r="T5" i="275"/>
  <c r="G120" i="1" s="1"/>
  <c r="R5" i="275"/>
  <c r="Q5" i="275"/>
  <c r="D120" i="1" s="1"/>
  <c r="U8" i="274"/>
  <c r="H114" i="1" s="1"/>
  <c r="T8" i="274"/>
  <c r="G114" i="1" s="1"/>
  <c r="R8" i="274"/>
  <c r="E114" i="1" s="1"/>
  <c r="Q8" i="274"/>
  <c r="D114" i="1" s="1"/>
  <c r="U15" i="273"/>
  <c r="H111" i="1" s="1"/>
  <c r="T15" i="273"/>
  <c r="G111" i="1" s="1"/>
  <c r="R15" i="273"/>
  <c r="E111" i="1" s="1"/>
  <c r="Q15" i="273"/>
  <c r="D111" i="1" s="1"/>
  <c r="U8" i="272"/>
  <c r="H112" i="1" s="1"/>
  <c r="T8" i="272"/>
  <c r="G112" i="1" s="1"/>
  <c r="R8" i="272"/>
  <c r="E112" i="1" s="1"/>
  <c r="Q8" i="272"/>
  <c r="D112" i="1" s="1"/>
  <c r="U6" i="271"/>
  <c r="H101" i="1" s="1"/>
  <c r="T6" i="271"/>
  <c r="G101" i="1" s="1"/>
  <c r="R6" i="271"/>
  <c r="E101" i="1" s="1"/>
  <c r="Q6" i="271"/>
  <c r="D101" i="1" s="1"/>
  <c r="U12" i="270"/>
  <c r="H90" i="1" s="1"/>
  <c r="T12" i="270"/>
  <c r="G90" i="1" s="1"/>
  <c r="R12" i="270"/>
  <c r="E90" i="1" s="1"/>
  <c r="Q12" i="270"/>
  <c r="D90" i="1" s="1"/>
  <c r="U11" i="269"/>
  <c r="H92" i="1" s="1"/>
  <c r="T11" i="269"/>
  <c r="G92" i="1" s="1"/>
  <c r="R11" i="269"/>
  <c r="E92" i="1" s="1"/>
  <c r="Q11" i="269"/>
  <c r="D92" i="1" s="1"/>
  <c r="U8" i="268"/>
  <c r="H93" i="1" s="1"/>
  <c r="T8" i="268"/>
  <c r="G93" i="1" s="1"/>
  <c r="R8" i="268"/>
  <c r="Q8" i="268"/>
  <c r="D93" i="1" s="1"/>
  <c r="U24" i="261"/>
  <c r="H99" i="1" s="1"/>
  <c r="T24" i="261"/>
  <c r="G99" i="1" s="1"/>
  <c r="R24" i="261"/>
  <c r="E99" i="1" s="1"/>
  <c r="Q24" i="261"/>
  <c r="D99" i="1" s="1"/>
  <c r="H70" i="1"/>
  <c r="G70" i="1"/>
  <c r="I78" i="1"/>
  <c r="H78" i="1"/>
  <c r="G78" i="1"/>
  <c r="F78" i="1"/>
  <c r="E78" i="1"/>
  <c r="U9" i="267"/>
  <c r="H64" i="1" s="1"/>
  <c r="T9" i="267"/>
  <c r="G64" i="1" s="1"/>
  <c r="R9" i="267"/>
  <c r="E64" i="1" s="1"/>
  <c r="Q9" i="267"/>
  <c r="D64" i="1" s="1"/>
  <c r="U5" i="266"/>
  <c r="T5" i="266"/>
  <c r="R5" i="266"/>
  <c r="E70" i="1" s="1"/>
  <c r="Q5" i="266"/>
  <c r="D70" i="1" s="1"/>
  <c r="U7" i="265"/>
  <c r="H81" i="1" s="1"/>
  <c r="T7" i="265"/>
  <c r="G81" i="1" s="1"/>
  <c r="R7" i="265"/>
  <c r="E81" i="1" s="1"/>
  <c r="Q7" i="265"/>
  <c r="U4" i="264"/>
  <c r="H83" i="1" s="1"/>
  <c r="T4" i="264"/>
  <c r="G83" i="1" s="1"/>
  <c r="R4" i="264"/>
  <c r="E83" i="1" s="1"/>
  <c r="Q4" i="264"/>
  <c r="D83" i="1" s="1"/>
  <c r="U13" i="263"/>
  <c r="H66" i="1" s="1"/>
  <c r="T13" i="263"/>
  <c r="G66" i="1" s="1"/>
  <c r="R13" i="263"/>
  <c r="E66" i="1" s="1"/>
  <c r="Q13" i="263"/>
  <c r="D66" i="1" s="1"/>
  <c r="D78" i="1"/>
  <c r="U4" i="262"/>
  <c r="T4" i="262"/>
  <c r="R4" i="262"/>
  <c r="S4" i="262" s="1"/>
  <c r="V4" i="262" s="1"/>
  <c r="Q4" i="262"/>
  <c r="U18" i="261"/>
  <c r="H62" i="1" s="1"/>
  <c r="T18" i="261"/>
  <c r="G62" i="1" s="1"/>
  <c r="R18" i="261"/>
  <c r="Q18" i="261"/>
  <c r="D62" i="1" s="1"/>
  <c r="U13" i="260"/>
  <c r="H63" i="1" s="1"/>
  <c r="T13" i="260"/>
  <c r="G63" i="1" s="1"/>
  <c r="R13" i="260"/>
  <c r="Q13" i="260"/>
  <c r="D63" i="1" s="1"/>
  <c r="U8" i="259"/>
  <c r="T8" i="259"/>
  <c r="R8" i="259"/>
  <c r="Q8" i="259"/>
  <c r="U5" i="258"/>
  <c r="H50" i="1" s="1"/>
  <c r="T5" i="258"/>
  <c r="G50" i="1" s="1"/>
  <c r="R5" i="258"/>
  <c r="S5" i="258" s="1"/>
  <c r="V5" i="258" s="1"/>
  <c r="I50" i="1" s="1"/>
  <c r="Q5" i="258"/>
  <c r="D50" i="1" s="1"/>
  <c r="U5" i="257"/>
  <c r="H52" i="1" s="1"/>
  <c r="T5" i="257"/>
  <c r="G52" i="1" s="1"/>
  <c r="R5" i="257"/>
  <c r="E52" i="1" s="1"/>
  <c r="Q5" i="257"/>
  <c r="D52" i="1" s="1"/>
  <c r="U7" i="256"/>
  <c r="H47" i="1" s="1"/>
  <c r="T7" i="256"/>
  <c r="G47" i="1" s="1"/>
  <c r="R7" i="256"/>
  <c r="E47" i="1" s="1"/>
  <c r="Q7" i="256"/>
  <c r="D47" i="1" s="1"/>
  <c r="U13" i="255"/>
  <c r="H35" i="1" s="1"/>
  <c r="T13" i="255"/>
  <c r="G35" i="1" s="1"/>
  <c r="R13" i="255"/>
  <c r="E35" i="1" s="1"/>
  <c r="Q13" i="255"/>
  <c r="D35" i="1" s="1"/>
  <c r="U7" i="254"/>
  <c r="T7" i="254"/>
  <c r="R7" i="254"/>
  <c r="Q7" i="254"/>
  <c r="U8" i="253"/>
  <c r="T8" i="253"/>
  <c r="R8" i="253"/>
  <c r="Q8" i="253"/>
  <c r="U8" i="252"/>
  <c r="T8" i="252"/>
  <c r="R8" i="252"/>
  <c r="S8" i="252" s="1"/>
  <c r="V8" i="252" s="1"/>
  <c r="Q8" i="252"/>
  <c r="U8" i="251"/>
  <c r="T8" i="251"/>
  <c r="R8" i="251"/>
  <c r="Q8" i="251"/>
  <c r="U7" i="250"/>
  <c r="H11" i="1" s="1"/>
  <c r="T7" i="250"/>
  <c r="G11" i="1" s="1"/>
  <c r="R7" i="250"/>
  <c r="E11" i="1" s="1"/>
  <c r="Q7" i="250"/>
  <c r="D11" i="1" s="1"/>
  <c r="U5" i="249"/>
  <c r="H19" i="1" s="1"/>
  <c r="T5" i="249"/>
  <c r="G19" i="1" s="1"/>
  <c r="R5" i="249"/>
  <c r="Q5" i="249"/>
  <c r="D19" i="1" s="1"/>
  <c r="U5" i="248"/>
  <c r="H17" i="1" s="1"/>
  <c r="T5" i="248"/>
  <c r="G17" i="1" s="1"/>
  <c r="R5" i="248"/>
  <c r="Q5" i="248"/>
  <c r="D17" i="1" s="1"/>
  <c r="U7" i="247"/>
  <c r="H10" i="1" s="1"/>
  <c r="T7" i="247"/>
  <c r="G10" i="1" s="1"/>
  <c r="R7" i="247"/>
  <c r="Q7" i="247"/>
  <c r="D10" i="1" s="1"/>
  <c r="U4" i="246"/>
  <c r="H74" i="1" s="1"/>
  <c r="T4" i="246"/>
  <c r="G74" i="1" s="1"/>
  <c r="R4" i="246"/>
  <c r="E74" i="1" s="1"/>
  <c r="Q4" i="246"/>
  <c r="D74" i="1" s="1"/>
  <c r="U17" i="244"/>
  <c r="H33" i="1" s="1"/>
  <c r="T17" i="244"/>
  <c r="G33" i="1" s="1"/>
  <c r="R17" i="244"/>
  <c r="E33" i="1" s="1"/>
  <c r="Q17" i="244"/>
  <c r="D33" i="1" s="1"/>
  <c r="U4" i="238"/>
  <c r="H54" i="1" s="1"/>
  <c r="T4" i="238"/>
  <c r="G54" i="1" s="1"/>
  <c r="R4" i="238"/>
  <c r="E54" i="1" s="1"/>
  <c r="Q4" i="238"/>
  <c r="D54" i="1" s="1"/>
  <c r="V4" i="310" l="1"/>
  <c r="S14" i="275"/>
  <c r="F96" i="1" s="1"/>
  <c r="E96" i="1"/>
  <c r="E68" i="1"/>
  <c r="F68" i="1"/>
  <c r="E50" i="1"/>
  <c r="F50" i="1"/>
  <c r="S6" i="291"/>
  <c r="V6" i="291" s="1"/>
  <c r="I15" i="1" s="1"/>
  <c r="F13" i="1"/>
  <c r="S27" i="272"/>
  <c r="E71" i="1"/>
  <c r="S5" i="249"/>
  <c r="V5" i="249" s="1"/>
  <c r="I19" i="1" s="1"/>
  <c r="S15" i="248"/>
  <c r="S4" i="309"/>
  <c r="V4" i="309" s="1"/>
  <c r="S5" i="301"/>
  <c r="S5" i="307"/>
  <c r="V14" i="275"/>
  <c r="I96" i="1" s="1"/>
  <c r="S8" i="251"/>
  <c r="V8" i="251" s="1"/>
  <c r="S6" i="290"/>
  <c r="E15" i="1"/>
  <c r="F15" i="1"/>
  <c r="S11" i="257"/>
  <c r="V11" i="257" s="1"/>
  <c r="S4" i="305"/>
  <c r="V4" i="305" s="1"/>
  <c r="S17" i="274"/>
  <c r="V17" i="274" s="1"/>
  <c r="I98" i="1" s="1"/>
  <c r="S4" i="304"/>
  <c r="V4" i="304" s="1"/>
  <c r="S7" i="256"/>
  <c r="V7" i="256" s="1"/>
  <c r="I47" i="1" s="1"/>
  <c r="S4" i="303"/>
  <c r="V4" i="303" s="1"/>
  <c r="S4" i="302"/>
  <c r="V4" i="302" s="1"/>
  <c r="S6" i="300"/>
  <c r="E98" i="1"/>
  <c r="S17" i="269"/>
  <c r="S7" i="265"/>
  <c r="F81" i="1" s="1"/>
  <c r="S5" i="248"/>
  <c r="F17" i="1" s="1"/>
  <c r="S4" i="278"/>
  <c r="S16" i="278"/>
  <c r="F65" i="1" s="1"/>
  <c r="S4" i="298"/>
  <c r="V4" i="298" s="1"/>
  <c r="S7" i="285"/>
  <c r="F121" i="1" s="1"/>
  <c r="E121" i="1"/>
  <c r="S7" i="286"/>
  <c r="S15" i="276"/>
  <c r="S8" i="296"/>
  <c r="S27" i="268"/>
  <c r="F113" i="1" s="1"/>
  <c r="V7" i="285"/>
  <c r="I121" i="1" s="1"/>
  <c r="S12" i="246"/>
  <c r="D46" i="1"/>
  <c r="S5" i="275"/>
  <c r="V5" i="275" s="1"/>
  <c r="I120" i="1" s="1"/>
  <c r="S6" i="282"/>
  <c r="E69" i="1"/>
  <c r="S8" i="281"/>
  <c r="S5" i="257"/>
  <c r="S8" i="274"/>
  <c r="S23" i="265"/>
  <c r="E34" i="1"/>
  <c r="S7" i="288"/>
  <c r="F20" i="1"/>
  <c r="S22" i="238"/>
  <c r="F61" i="1" s="1"/>
  <c r="S7" i="287"/>
  <c r="S15" i="264"/>
  <c r="F41" i="1" s="1"/>
  <c r="S8" i="276"/>
  <c r="S18" i="261"/>
  <c r="V18" i="261" s="1"/>
  <c r="I62" i="1" s="1"/>
  <c r="E19" i="1"/>
  <c r="S15" i="249"/>
  <c r="E17" i="1"/>
  <c r="V15" i="248"/>
  <c r="S6" i="279"/>
  <c r="F75" i="1" s="1"/>
  <c r="S15" i="273"/>
  <c r="S4" i="284"/>
  <c r="V4" i="284" s="1"/>
  <c r="S7" i="247"/>
  <c r="V7" i="247" s="1"/>
  <c r="I10" i="1" s="1"/>
  <c r="S13" i="247"/>
  <c r="E62" i="1"/>
  <c r="D81" i="1"/>
  <c r="E120" i="1"/>
  <c r="S6" i="271"/>
  <c r="S12" i="270"/>
  <c r="F90" i="1" s="1"/>
  <c r="S13" i="263"/>
  <c r="S18" i="272"/>
  <c r="F42" i="1" s="1"/>
  <c r="S8" i="253"/>
  <c r="S7" i="280"/>
  <c r="S7" i="250"/>
  <c r="S14" i="268"/>
  <c r="S10" i="277"/>
  <c r="F36" i="1" s="1"/>
  <c r="S8" i="272"/>
  <c r="S8" i="268"/>
  <c r="E93" i="1"/>
  <c r="S13" i="260"/>
  <c r="E63" i="1"/>
  <c r="S13" i="255"/>
  <c r="F35" i="1" s="1"/>
  <c r="S7" i="254"/>
  <c r="E10" i="1"/>
  <c r="S11" i="269"/>
  <c r="F92" i="1" s="1"/>
  <c r="S24" i="261"/>
  <c r="S9" i="267"/>
  <c r="S5" i="266"/>
  <c r="S4" i="264"/>
  <c r="S8" i="259"/>
  <c r="S4" i="238"/>
  <c r="S17" i="244"/>
  <c r="F33" i="1" s="1"/>
  <c r="S4" i="246"/>
  <c r="F98" i="1" l="1"/>
  <c r="F19" i="1"/>
  <c r="F47" i="1"/>
  <c r="V5" i="307"/>
  <c r="I76" i="1" s="1"/>
  <c r="F76" i="1"/>
  <c r="V27" i="272"/>
  <c r="I71" i="1" s="1"/>
  <c r="F71" i="1"/>
  <c r="V5" i="248"/>
  <c r="I17" i="1" s="1"/>
  <c r="V5" i="301"/>
  <c r="I12" i="1" s="1"/>
  <c r="F12" i="1"/>
  <c r="F120" i="1"/>
  <c r="V6" i="290"/>
  <c r="I14" i="1" s="1"/>
  <c r="F14" i="1"/>
  <c r="V8" i="296"/>
  <c r="V17" i="269"/>
  <c r="I82" i="1" s="1"/>
  <c r="F82" i="1"/>
  <c r="V7" i="265"/>
  <c r="I81" i="1" s="1"/>
  <c r="V6" i="300"/>
  <c r="I49" i="1" s="1"/>
  <c r="F49" i="1"/>
  <c r="V27" i="268"/>
  <c r="I113" i="1" s="1"/>
  <c r="V7" i="287"/>
  <c r="I116" i="1" s="1"/>
  <c r="F116" i="1"/>
  <c r="V8" i="274"/>
  <c r="I114" i="1" s="1"/>
  <c r="F114" i="1"/>
  <c r="V15" i="276"/>
  <c r="I117" i="1" s="1"/>
  <c r="F117" i="1"/>
  <c r="V16" i="278"/>
  <c r="I65" i="1" s="1"/>
  <c r="V4" i="278"/>
  <c r="I102" i="1" s="1"/>
  <c r="F102" i="1"/>
  <c r="V7" i="286"/>
  <c r="I119" i="1" s="1"/>
  <c r="F119" i="1"/>
  <c r="V22" i="238"/>
  <c r="I61" i="1" s="1"/>
  <c r="V12" i="246"/>
  <c r="I48" i="1" s="1"/>
  <c r="F48" i="1"/>
  <c r="V10" i="277"/>
  <c r="I36" i="1" s="1"/>
  <c r="V7" i="288"/>
  <c r="I23" i="1" s="1"/>
  <c r="F23" i="1"/>
  <c r="V6" i="282"/>
  <c r="I69" i="1" s="1"/>
  <c r="F69" i="1"/>
  <c r="V8" i="281"/>
  <c r="V5" i="257"/>
  <c r="I52" i="1" s="1"/>
  <c r="F52" i="1"/>
  <c r="V7" i="280"/>
  <c r="I16" i="1" s="1"/>
  <c r="F16" i="1"/>
  <c r="V13" i="263"/>
  <c r="I66" i="1" s="1"/>
  <c r="F66" i="1"/>
  <c r="V23" i="265"/>
  <c r="I34" i="1" s="1"/>
  <c r="F34" i="1"/>
  <c r="F62" i="1"/>
  <c r="V4" i="264"/>
  <c r="I83" i="1" s="1"/>
  <c r="F83" i="1"/>
  <c r="V15" i="264"/>
  <c r="I41" i="1" s="1"/>
  <c r="V8" i="276"/>
  <c r="I91" i="1" s="1"/>
  <c r="F91" i="1"/>
  <c r="V15" i="249"/>
  <c r="V13" i="247"/>
  <c r="I97" i="1" s="1"/>
  <c r="F97" i="1"/>
  <c r="F10" i="1"/>
  <c r="V6" i="279"/>
  <c r="I75" i="1" s="1"/>
  <c r="V15" i="273"/>
  <c r="I111" i="1" s="1"/>
  <c r="F111" i="1"/>
  <c r="V18" i="272"/>
  <c r="I42" i="1" s="1"/>
  <c r="V14" i="268"/>
  <c r="I24" i="1" s="1"/>
  <c r="F24" i="1"/>
  <c r="V24" i="261"/>
  <c r="I99" i="1" s="1"/>
  <c r="F99" i="1"/>
  <c r="V6" i="271"/>
  <c r="I101" i="1" s="1"/>
  <c r="F101" i="1"/>
  <c r="V12" i="270"/>
  <c r="I90" i="1" s="1"/>
  <c r="V5" i="266"/>
  <c r="I70" i="1" s="1"/>
  <c r="F70" i="1"/>
  <c r="V9" i="267"/>
  <c r="I64" i="1" s="1"/>
  <c r="F64" i="1"/>
  <c r="V8" i="259"/>
  <c r="V8" i="253"/>
  <c r="V7" i="250"/>
  <c r="I11" i="1" s="1"/>
  <c r="F11" i="1"/>
  <c r="V4" i="238"/>
  <c r="I54" i="1" s="1"/>
  <c r="F54" i="1"/>
  <c r="V8" i="272"/>
  <c r="I112" i="1" s="1"/>
  <c r="F112" i="1"/>
  <c r="V11" i="269"/>
  <c r="I92" i="1" s="1"/>
  <c r="V8" i="268"/>
  <c r="I93" i="1" s="1"/>
  <c r="F93" i="1"/>
  <c r="V13" i="260"/>
  <c r="I63" i="1" s="1"/>
  <c r="F63" i="1"/>
  <c r="V13" i="255"/>
  <c r="I35" i="1" s="1"/>
  <c r="V7" i="254"/>
  <c r="V4" i="246"/>
  <c r="I74" i="1" s="1"/>
  <c r="F74" i="1"/>
  <c r="V17" i="244"/>
  <c r="I33" i="1" s="1"/>
</calcChain>
</file>

<file path=xl/sharedStrings.xml><?xml version="1.0" encoding="utf-8"?>
<sst xmlns="http://schemas.openxmlformats.org/spreadsheetml/2006/main" count="3310" uniqueCount="113">
  <si>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</si>
  <si>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</si>
  <si>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</si>
  <si>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</si>
  <si>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</si>
  <si>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</si>
  <si>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</si>
  <si>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</si>
  <si>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</si>
  <si>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</si>
  <si>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</si>
  <si>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</si>
  <si>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</si>
  <si>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</si>
  <si>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</si>
  <si>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</si>
  <si>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</si>
  <si>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</si>
  <si>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</si>
  <si>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</si>
  <si>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</si>
  <si>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</si>
  <si>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</si>
  <si>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</si>
  <si>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</si>
  <si>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</si>
  <si>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</si>
  <si>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</si>
  <si>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</si>
  <si>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</si>
  <si>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</si>
  <si>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</si>
  <si>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Outlaw Factory</t>
  </si>
  <si>
    <t>Outlaw Fac</t>
  </si>
  <si>
    <t>Texas</t>
  </si>
  <si>
    <t>Juan Iracheta</t>
  </si>
  <si>
    <t>Edinburg, TX</t>
  </si>
  <si>
    <t>Joe Yanez</t>
  </si>
  <si>
    <t>Gerry Rodriguez</t>
  </si>
  <si>
    <t>Outlaw Heavy</t>
  </si>
  <si>
    <t>Brady Riley</t>
  </si>
  <si>
    <t xml:space="preserve">Outlaw Hvy </t>
  </si>
  <si>
    <t>San Angelo, TX</t>
  </si>
  <si>
    <t>Curtis Jenkins</t>
  </si>
  <si>
    <t>Tommy Fort</t>
  </si>
  <si>
    <t>Allen Wood</t>
  </si>
  <si>
    <t>Hubert Kelsheimer</t>
  </si>
  <si>
    <t>Glen Dickson</t>
  </si>
  <si>
    <t>David Ellwood</t>
  </si>
  <si>
    <t>Boerne, TX</t>
  </si>
  <si>
    <t>Jesse Zwiebel</t>
  </si>
  <si>
    <t>Robert Jackson</t>
  </si>
  <si>
    <t>Ronald Borden</t>
  </si>
  <si>
    <t>James Braddy</t>
  </si>
  <si>
    <t>Dennis Cahill</t>
  </si>
  <si>
    <t>Claudia Escoto</t>
  </si>
  <si>
    <t>Ken Osmond</t>
  </si>
  <si>
    <t>Jerry Willeford</t>
  </si>
  <si>
    <t>Zach Turner</t>
  </si>
  <si>
    <t>Gary Hicks</t>
  </si>
  <si>
    <t>BW Kennedy</t>
  </si>
  <si>
    <t>David Strother</t>
  </si>
  <si>
    <t>Darryl Crawford</t>
  </si>
  <si>
    <t>David Crawford</t>
  </si>
  <si>
    <t>Unlimited</t>
  </si>
  <si>
    <t xml:space="preserve">Unlimited </t>
  </si>
  <si>
    <t>Ronald Herring</t>
  </si>
  <si>
    <t>Darren Krumwiede</t>
  </si>
  <si>
    <t>Jerry Coor</t>
  </si>
  <si>
    <t>Wayne Argence</t>
  </si>
  <si>
    <t>Factory</t>
  </si>
  <si>
    <t>Howard Wilson</t>
  </si>
  <si>
    <t>Jerry Shelton</t>
  </si>
  <si>
    <t>Tony Carruth</t>
  </si>
  <si>
    <t xml:space="preserve">Factory </t>
  </si>
  <si>
    <t>Mark Zachman</t>
  </si>
  <si>
    <t>Scott Jackson</t>
  </si>
  <si>
    <t>David Joe</t>
  </si>
  <si>
    <t>Luis Ordorica</t>
  </si>
  <si>
    <t>Bob Benavidez</t>
  </si>
  <si>
    <t>Stan Hall</t>
  </si>
  <si>
    <t>Philip Beekley</t>
  </si>
  <si>
    <t>Brian Vincent</t>
  </si>
  <si>
    <t>Landon Stone</t>
  </si>
  <si>
    <t>Steve Hope</t>
  </si>
  <si>
    <t>Ken Patton</t>
  </si>
  <si>
    <t>Chris Bissette</t>
  </si>
  <si>
    <t>Timothy Carruth</t>
  </si>
  <si>
    <t>Bill Middlebrook</t>
  </si>
  <si>
    <t>Chris Bissett</t>
  </si>
  <si>
    <t>Jerry Hensler</t>
  </si>
  <si>
    <t>Matt Hartnett</t>
  </si>
  <si>
    <t>Les Williams</t>
  </si>
  <si>
    <t>Josie Hensler</t>
  </si>
  <si>
    <t>Rene Melendez</t>
  </si>
  <si>
    <t>Dow Mathis</t>
  </si>
  <si>
    <t>Jim Riggs</t>
  </si>
  <si>
    <t>Ron Schappaugh</t>
  </si>
  <si>
    <t>Phil Lewis</t>
  </si>
  <si>
    <t>Alan Weil</t>
  </si>
  <si>
    <t>Marcom Majors</t>
  </si>
  <si>
    <t>Claudette Joe</t>
  </si>
  <si>
    <t>Sonny Weathers</t>
  </si>
  <si>
    <t>Evelio McDonald</t>
  </si>
  <si>
    <t>Thomas Wells</t>
  </si>
  <si>
    <t>Gary Ladd</t>
  </si>
  <si>
    <t>Merlin Orr</t>
  </si>
  <si>
    <t>John Rexroat</t>
  </si>
  <si>
    <t>Glenn Stinson</t>
  </si>
  <si>
    <t>James Clarke</t>
  </si>
  <si>
    <t>George Flynn</t>
  </si>
  <si>
    <t>Glenn Gentile</t>
  </si>
  <si>
    <t>Royse Joe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</si>
</sst>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name val="Aei"/>
    </font>
    <font>
      <b/>
      <sz val="11"/>
      <color theme="1"/>
      <name val="Calibri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15" fillId="0" borderId="0" xfId="1" applyFont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17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3" borderId="0" xfId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1" fontId="18" fillId="0" borderId="1" xfId="0" applyNumberFormat="1" applyFont="1" applyBorder="1" applyAlignment="1" applyProtection="1">
      <alignment horizontal="center"/>
      <protection locked="0"/>
    </xf>
    <xf numFmtId="1" fontId="19" fillId="0" borderId="1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 shrinkToFit="1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124"/>
  <sheetViews>
    <sheetView tabSelected="1" workbookViewId="0"/>
  </sheetViews>
  <sheetFormatPr defaultColWidth="9.140625" defaultRowHeight="1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7" width="9.140625" style="15"/>
    <col min="8" max="8" width="9.140625" style="16"/>
    <col min="9" max="9" width="16.28515625" style="15" bestFit="1" customWidth="1"/>
    <col min="10" max="16384" width="9.140625" style="12"/>
  </cols>
  <sheetData>
    <row r="1" spans="1:9">
      <c r="A1" s="10" t="s">
        <v>13</v>
      </c>
      <c r="B1" s="10"/>
      <c r="C1" s="10"/>
      <c r="D1" s="10"/>
      <c r="E1" s="10"/>
      <c r="F1" s="11"/>
      <c r="G1" s="11"/>
      <c r="H1" s="21"/>
      <c r="I1" s="11"/>
    </row>
    <row r="2" spans="1:9" ht="28.5">
      <c r="A2" s="65" t="s">
        <v>14</v>
      </c>
      <c r="B2" s="66"/>
      <c r="C2" s="66"/>
      <c r="D2" s="66"/>
      <c r="E2" s="66"/>
      <c r="F2" s="66"/>
      <c r="G2" s="66"/>
      <c r="H2" s="66"/>
      <c r="I2" s="66"/>
    </row>
    <row r="3" spans="1:9" ht="18.75">
      <c r="A3" s="67" t="s">
        <v>34</v>
      </c>
      <c r="B3" s="68"/>
      <c r="C3" s="68"/>
      <c r="D3" s="68"/>
      <c r="E3" s="68"/>
      <c r="F3" s="68"/>
      <c r="G3" s="68"/>
      <c r="H3" s="68"/>
      <c r="I3" s="68"/>
    </row>
    <row r="4" spans="1:9">
      <c r="A4" s="10"/>
      <c r="B4" s="10"/>
      <c r="C4" s="10"/>
      <c r="D4" s="10"/>
      <c r="E4" s="10"/>
      <c r="F4" s="11"/>
      <c r="G4" s="11"/>
      <c r="H4" s="21"/>
      <c r="I4" s="11"/>
    </row>
    <row r="5" spans="1:9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19" t="s">
        <v>30</v>
      </c>
      <c r="H5" s="20" t="s">
        <v>6</v>
      </c>
      <c r="I5" s="19" t="s">
        <v>9</v>
      </c>
    </row>
    <row r="6" spans="1:9">
      <c r="A6" s="18">
        <v>1</v>
      </c>
      <c r="B6" s="18" t="s">
        <v>39</v>
      </c>
      <c r="C6" s="17" t="s">
        <v>47</v>
      </c>
      <c r="D6" s="20">
        <f>SUM('Glen Dickson'!Q8)</f>
        <v>22</v>
      </c>
      <c r="E6" s="20">
        <f>SUM('Glen Dickson'!R8)</f>
        <v>4204.0020000000004</v>
      </c>
      <c r="F6" s="19">
        <f>SUM('Glen Dickson'!S8)</f>
        <v>191.09100000000001</v>
      </c>
      <c r="G6" s="20">
        <f>SUM('Glen Dickson'!T8)</f>
        <v>44</v>
      </c>
      <c r="H6" s="20">
        <f>SUM('Glen Dickson'!U8)</f>
        <v>28</v>
      </c>
      <c r="I6" s="19">
        <f>SUM('Glen Dickson'!V8)</f>
        <v>219.09100000000001</v>
      </c>
    </row>
    <row r="7" spans="1:9">
      <c r="A7" s="18">
        <v>2</v>
      </c>
      <c r="B7" s="18" t="s">
        <v>39</v>
      </c>
      <c r="C7" s="17" t="s">
        <v>46</v>
      </c>
      <c r="D7" s="20">
        <f>SUM('Hubert Kelsheimer'!Q8)</f>
        <v>20</v>
      </c>
      <c r="E7" s="20">
        <f>SUM('Hubert Kelsheimer'!R8)</f>
        <v>3813.0029999999997</v>
      </c>
      <c r="F7" s="19">
        <f>SUM('Hubert Kelsheimer'!S8)</f>
        <v>190.65015</v>
      </c>
      <c r="G7" s="20">
        <f>SUM('Hubert Kelsheimer'!T8)</f>
        <v>51</v>
      </c>
      <c r="H7" s="20">
        <f>SUM('Hubert Kelsheimer'!U8)</f>
        <v>22</v>
      </c>
      <c r="I7" s="19">
        <f>SUM('Hubert Kelsheimer'!V8)</f>
        <v>212.65015</v>
      </c>
    </row>
    <row r="8" spans="1:9">
      <c r="A8" s="18">
        <v>3</v>
      </c>
      <c r="B8" s="18" t="s">
        <v>39</v>
      </c>
      <c r="C8" s="17" t="s">
        <v>48</v>
      </c>
      <c r="D8" s="20">
        <f>SUM('David Ellwood'!Q8)</f>
        <v>20</v>
      </c>
      <c r="E8" s="20">
        <f>SUM('David Ellwood'!R8)</f>
        <v>3645.002</v>
      </c>
      <c r="F8" s="19">
        <f>SUM('David Ellwood'!S8)</f>
        <v>182.2501</v>
      </c>
      <c r="G8" s="20">
        <f>SUM('David Ellwood'!T8)</f>
        <v>18</v>
      </c>
      <c r="H8" s="20">
        <f>SUM('David Ellwood'!U8)</f>
        <v>10</v>
      </c>
      <c r="I8" s="19">
        <f>SUM('David Ellwood'!V8)</f>
        <v>192.2501</v>
      </c>
    </row>
    <row r="9" spans="1:9">
      <c r="A9" s="56"/>
      <c r="B9" s="56"/>
      <c r="C9" s="56"/>
      <c r="D9" s="56"/>
      <c r="E9" s="56"/>
      <c r="F9" s="57"/>
      <c r="G9" s="57"/>
      <c r="H9" s="58"/>
      <c r="I9" s="57"/>
    </row>
    <row r="10" spans="1:9">
      <c r="A10" s="18">
        <v>2</v>
      </c>
      <c r="B10" s="18" t="s">
        <v>39</v>
      </c>
      <c r="C10" s="17" t="s">
        <v>40</v>
      </c>
      <c r="D10" s="20">
        <f>SUM('Brady Riley'!Q7)</f>
        <v>18</v>
      </c>
      <c r="E10" s="20">
        <f>SUM('Brady Riley'!R7)</f>
        <v>3486</v>
      </c>
      <c r="F10" s="19">
        <f>SUM('Brady Riley'!S7)</f>
        <v>193.66666666666666</v>
      </c>
      <c r="G10" s="20">
        <f>SUM('Brady Riley'!T7)</f>
        <v>57</v>
      </c>
      <c r="H10" s="20">
        <f>SUM('Brady Riley'!U7)</f>
        <v>35</v>
      </c>
      <c r="I10" s="19">
        <f>SUM('Brady Riley'!V7)</f>
        <v>228.66666666666666</v>
      </c>
    </row>
    <row r="11" spans="1:9">
      <c r="A11" s="18">
        <v>3</v>
      </c>
      <c r="B11" s="18" t="s">
        <v>39</v>
      </c>
      <c r="C11" s="17" t="s">
        <v>45</v>
      </c>
      <c r="D11" s="20">
        <f>SUM('Allen Wood'!Q7)</f>
        <v>18</v>
      </c>
      <c r="E11" s="20">
        <f>SUM('Allen Wood'!R7)</f>
        <v>3432.0050000000001</v>
      </c>
      <c r="F11" s="19">
        <f>SUM('Allen Wood'!S7)</f>
        <v>190.66694444444445</v>
      </c>
      <c r="G11" s="20">
        <f>SUM('Allen Wood'!T7)</f>
        <v>51</v>
      </c>
      <c r="H11" s="20">
        <f>SUM('Allen Wood'!U7)</f>
        <v>37</v>
      </c>
      <c r="I11" s="19">
        <f>SUM('Allen Wood'!V7)</f>
        <v>227.66694444444445</v>
      </c>
    </row>
    <row r="12" spans="1:9">
      <c r="A12" s="18">
        <v>4</v>
      </c>
      <c r="B12" s="18" t="s">
        <v>39</v>
      </c>
      <c r="C12" s="17" t="s">
        <v>102</v>
      </c>
      <c r="D12" s="20">
        <f>SUM('Sonny Weathers'!Q5)</f>
        <v>10</v>
      </c>
      <c r="E12" s="20">
        <f>SUM('Sonny Weathers'!R5)</f>
        <v>1933.002</v>
      </c>
      <c r="F12" s="19">
        <f>SUM('Sonny Weathers'!S5)</f>
        <v>193.30019999999999</v>
      </c>
      <c r="G12" s="20">
        <f>SUM('Sonny Weathers'!T5)</f>
        <v>22</v>
      </c>
      <c r="H12" s="20">
        <f>SUM('Sonny Weathers'!U5)</f>
        <v>25</v>
      </c>
      <c r="I12" s="19">
        <f>SUM('Sonny Weathers'!V5)</f>
        <v>218.30019999999999</v>
      </c>
    </row>
    <row r="13" spans="1:9">
      <c r="A13" s="18">
        <v>6</v>
      </c>
      <c r="B13" s="18" t="s">
        <v>39</v>
      </c>
      <c r="C13" s="17" t="s">
        <v>90</v>
      </c>
      <c r="D13" s="20">
        <f>SUM('Jerry Hensler'!Q5)</f>
        <v>8</v>
      </c>
      <c r="E13" s="20">
        <f>SUM('Jerry Hensler'!R5)</f>
        <v>1575</v>
      </c>
      <c r="F13" s="19">
        <f>SUM('Jerry Hensler'!S5)</f>
        <v>196.875</v>
      </c>
      <c r="G13" s="20">
        <f>SUM('Jerry Hensler'!T5)</f>
        <v>33</v>
      </c>
      <c r="H13" s="20">
        <f>SUM('Jerry Hensler'!U5)</f>
        <v>20</v>
      </c>
      <c r="I13" s="19">
        <f>SUM('Jerry Hensler'!V5)</f>
        <v>216.875</v>
      </c>
    </row>
    <row r="14" spans="1:9">
      <c r="A14" s="18">
        <v>7</v>
      </c>
      <c r="B14" s="18" t="s">
        <v>39</v>
      </c>
      <c r="C14" s="17" t="s">
        <v>91</v>
      </c>
      <c r="D14" s="20">
        <f>SUM('Matt Hartnett'!Q6)</f>
        <v>12</v>
      </c>
      <c r="E14" s="20">
        <f>SUM('Matt Hartnett'!R6)</f>
        <v>2340.0010000000002</v>
      </c>
      <c r="F14" s="19">
        <f>SUM('Matt Hartnett'!S6)</f>
        <v>195.00008333333335</v>
      </c>
      <c r="G14" s="20">
        <f>SUM('Matt Hartnett'!T6)</f>
        <v>38</v>
      </c>
      <c r="H14" s="20">
        <f>SUM('Matt Hartnett'!U6)</f>
        <v>20</v>
      </c>
      <c r="I14" s="19">
        <f>SUM('Matt Hartnett'!V6)</f>
        <v>215.00008333333335</v>
      </c>
    </row>
    <row r="15" spans="1:9">
      <c r="A15" s="18">
        <v>8</v>
      </c>
      <c r="B15" s="18" t="s">
        <v>39</v>
      </c>
      <c r="C15" s="17" t="s">
        <v>92</v>
      </c>
      <c r="D15" s="20">
        <f>SUM('Les Williams'!Q6)</f>
        <v>12</v>
      </c>
      <c r="E15" s="20">
        <f>SUM('Les Williams'!R6)</f>
        <v>2335</v>
      </c>
      <c r="F15" s="19">
        <f>SUM('Les Williams'!S6)</f>
        <v>194.58333333333334</v>
      </c>
      <c r="G15" s="20">
        <f>SUM('Les Williams'!T6)</f>
        <v>37</v>
      </c>
      <c r="H15" s="20">
        <f>SUM('Les Williams'!U6)</f>
        <v>16</v>
      </c>
      <c r="I15" s="19">
        <f>SUM('Les Williams'!V6)</f>
        <v>210.58333333333334</v>
      </c>
    </row>
    <row r="16" spans="1:9">
      <c r="A16" s="18">
        <v>9</v>
      </c>
      <c r="B16" s="18" t="s">
        <v>39</v>
      </c>
      <c r="C16" s="17" t="s">
        <v>80</v>
      </c>
      <c r="D16" s="20">
        <f>SUM('Stan Hall'!Q7)</f>
        <v>16</v>
      </c>
      <c r="E16" s="20">
        <f>SUM('Stan Hall'!R7)</f>
        <v>3038.0010000000002</v>
      </c>
      <c r="F16" s="19">
        <f>SUM('Stan Hall'!S7)</f>
        <v>189.87506250000001</v>
      </c>
      <c r="G16" s="20">
        <f>SUM('Stan Hall'!T7)</f>
        <v>32</v>
      </c>
      <c r="H16" s="20">
        <f>SUM('Stan Hall'!U7)</f>
        <v>20</v>
      </c>
      <c r="I16" s="19">
        <f>SUM('Stan Hall'!V7)</f>
        <v>209.87506250000001</v>
      </c>
    </row>
    <row r="17" spans="1:9">
      <c r="A17" s="18">
        <v>10</v>
      </c>
      <c r="B17" s="18" t="s">
        <v>39</v>
      </c>
      <c r="C17" s="17" t="s">
        <v>43</v>
      </c>
      <c r="D17" s="20">
        <f>SUM('Curtis Jenkins'!Q5)</f>
        <v>8</v>
      </c>
      <c r="E17" s="20">
        <f>SUM('Curtis Jenkins'!R5)</f>
        <v>1532.001</v>
      </c>
      <c r="F17" s="19">
        <f>SUM('Curtis Jenkins'!S5)</f>
        <v>191.500125</v>
      </c>
      <c r="G17" s="20">
        <f>SUM('Curtis Jenkins'!T5)</f>
        <v>16</v>
      </c>
      <c r="H17" s="20">
        <f>SUM('Curtis Jenkins'!U5)</f>
        <v>17</v>
      </c>
      <c r="I17" s="19">
        <f>SUM('Curtis Jenkins'!V5)</f>
        <v>208.500125</v>
      </c>
    </row>
    <row r="18" spans="1:9">
      <c r="A18" s="18">
        <v>11</v>
      </c>
      <c r="B18" s="18" t="s">
        <v>39</v>
      </c>
      <c r="C18" s="17" t="s">
        <v>103</v>
      </c>
      <c r="D18" s="20">
        <f>SUM('Evelio McDonald'!Q4)</f>
        <v>6</v>
      </c>
      <c r="E18" s="20">
        <f>SUM('Evelio McDonald'!R4)</f>
        <v>1161</v>
      </c>
      <c r="F18" s="19">
        <f>SUM('Evelio McDonald'!S4)</f>
        <v>193.5</v>
      </c>
      <c r="G18" s="20">
        <f>SUM('Evelio McDonald'!T4)</f>
        <v>14</v>
      </c>
      <c r="H18" s="20">
        <f>SUM('Evelio McDonald'!U4)</f>
        <v>10</v>
      </c>
      <c r="I18" s="19">
        <f>SUM('Evelio McDonald'!V4)</f>
        <v>203.5</v>
      </c>
    </row>
    <row r="19" spans="1:9">
      <c r="A19" s="18">
        <v>12</v>
      </c>
      <c r="B19" s="18" t="s">
        <v>39</v>
      </c>
      <c r="C19" s="17" t="s">
        <v>44</v>
      </c>
      <c r="D19" s="20">
        <f>SUM('Tommy Fort'!Q5)</f>
        <v>8</v>
      </c>
      <c r="E19" s="20">
        <f>SUM('Tommy Fort'!R5)</f>
        <v>1490</v>
      </c>
      <c r="F19" s="19">
        <f>SUM('Tommy Fort'!S5)</f>
        <v>186.25</v>
      </c>
      <c r="G19" s="20">
        <f>SUM('Tommy Fort'!T5)</f>
        <v>12</v>
      </c>
      <c r="H19" s="20">
        <f>SUM('Tommy Fort'!U5)</f>
        <v>14</v>
      </c>
      <c r="I19" s="19">
        <f>SUM('Tommy Fort'!V5)</f>
        <v>200.25</v>
      </c>
    </row>
    <row r="20" spans="1:9">
      <c r="A20" s="18">
        <v>13</v>
      </c>
      <c r="B20" s="18" t="s">
        <v>39</v>
      </c>
      <c r="C20" s="17" t="s">
        <v>83</v>
      </c>
      <c r="D20" s="20">
        <f>SUM('Landon Stone'!Q5)</f>
        <v>8</v>
      </c>
      <c r="E20" s="20">
        <f>SUM('Landon Stone'!R5)</f>
        <v>1497</v>
      </c>
      <c r="F20" s="19">
        <f>SUM('Landon Stone'!S5)</f>
        <v>187.125</v>
      </c>
      <c r="G20" s="20">
        <f>SUM('Landon Stone'!T5)</f>
        <v>13</v>
      </c>
      <c r="H20" s="20">
        <f>SUM('Landon Stone'!U5)</f>
        <v>13</v>
      </c>
      <c r="I20" s="19">
        <f>SUM('Landon Stone'!V5)</f>
        <v>200.125</v>
      </c>
    </row>
    <row r="21" spans="1:9">
      <c r="A21" s="18">
        <v>14</v>
      </c>
      <c r="B21" s="18" t="s">
        <v>39</v>
      </c>
      <c r="C21" s="17" t="s">
        <v>104</v>
      </c>
      <c r="D21" s="20">
        <f>SUM('Thomas Wells'!Q4)</f>
        <v>6</v>
      </c>
      <c r="E21" s="20">
        <f>SUM('Thomas Wells'!R4)</f>
        <v>1144.001</v>
      </c>
      <c r="F21" s="19">
        <f>SUM('Thomas Wells'!S4)</f>
        <v>190.66683333333333</v>
      </c>
      <c r="G21" s="20">
        <f>SUM('Thomas Wells'!T4)</f>
        <v>7</v>
      </c>
      <c r="H21" s="20">
        <f>SUM('Thomas Wells'!U4)</f>
        <v>8</v>
      </c>
      <c r="I21" s="19">
        <f>SUM('Thomas Wells'!V4)</f>
        <v>198.66683333333333</v>
      </c>
    </row>
    <row r="22" spans="1:9">
      <c r="A22" s="18">
        <v>15</v>
      </c>
      <c r="B22" s="18" t="s">
        <v>39</v>
      </c>
      <c r="C22" s="40" t="s">
        <v>76</v>
      </c>
      <c r="D22" s="16">
        <f>SUM('Scott Jackson'!Q21)</f>
        <v>4</v>
      </c>
      <c r="E22" s="16">
        <f>SUM('Scott Jackson'!R21)</f>
        <v>770</v>
      </c>
      <c r="F22" s="15">
        <f>SUM('Scott Jackson'!S21)</f>
        <v>192.5</v>
      </c>
      <c r="G22" s="16">
        <f>SUM('Scott Jackson'!T21)</f>
        <v>10</v>
      </c>
      <c r="H22" s="16">
        <f>SUM('Scott Jackson'!U21)</f>
        <v>5</v>
      </c>
      <c r="I22" s="15">
        <f>SUM('Scott Jackson'!V21)</f>
        <v>197.5</v>
      </c>
    </row>
    <row r="23" spans="1:9">
      <c r="A23" s="18">
        <v>16</v>
      </c>
      <c r="B23" s="18" t="s">
        <v>39</v>
      </c>
      <c r="C23" s="17" t="s">
        <v>88</v>
      </c>
      <c r="D23" s="20">
        <f>SUM('Bill Middlebrook'!Q7)</f>
        <v>16</v>
      </c>
      <c r="E23" s="20">
        <f>SUM('Bill Middlebrook'!R7)</f>
        <v>2796.0010000000002</v>
      </c>
      <c r="F23" s="19">
        <f>SUM('Bill Middlebrook'!S7)</f>
        <v>174.75006250000001</v>
      </c>
      <c r="G23" s="20">
        <f>SUM('Bill Middlebrook'!T7)</f>
        <v>17</v>
      </c>
      <c r="H23" s="20">
        <f>SUM('Bill Middlebrook'!U7)</f>
        <v>19</v>
      </c>
      <c r="I23" s="19">
        <f>SUM('Bill Middlebrook'!V7)</f>
        <v>193.75006250000001</v>
      </c>
    </row>
    <row r="24" spans="1:9">
      <c r="A24" s="18">
        <v>17</v>
      </c>
      <c r="B24" s="18" t="s">
        <v>39</v>
      </c>
      <c r="C24" s="40" t="s">
        <v>66</v>
      </c>
      <c r="D24" s="16">
        <f>SUM('Ronald Herring'!Q14)</f>
        <v>4</v>
      </c>
      <c r="E24" s="16">
        <f>SUM('Ronald Herring'!R14)</f>
        <v>748</v>
      </c>
      <c r="F24" s="15">
        <f>SUM('Ronald Herring'!S14)</f>
        <v>187</v>
      </c>
      <c r="G24" s="16">
        <f>SUM('Ronald Herring'!T14)</f>
        <v>6</v>
      </c>
      <c r="H24" s="16">
        <f>SUM('Ronald Herring'!U14)</f>
        <v>6</v>
      </c>
      <c r="I24" s="15">
        <f>SUM('Ronald Herring'!V14)</f>
        <v>193</v>
      </c>
    </row>
    <row r="25" spans="1:9">
      <c r="A25" s="18">
        <v>18</v>
      </c>
      <c r="B25" s="18" t="s">
        <v>39</v>
      </c>
      <c r="C25" s="17" t="s">
        <v>93</v>
      </c>
      <c r="D25" s="20">
        <f>SUM('Josie Hensler'!Q4)</f>
        <v>4</v>
      </c>
      <c r="E25" s="20">
        <f>SUM('Josie Hensler'!R4)</f>
        <v>761</v>
      </c>
      <c r="F25" s="19">
        <f>SUM('Josie Hensler'!S4)</f>
        <v>190.25</v>
      </c>
      <c r="G25" s="20">
        <f>SUM('Josie Hensler'!T4)</f>
        <v>13</v>
      </c>
      <c r="H25" s="20">
        <f>SUM('Josie Hensler'!U4)</f>
        <v>2</v>
      </c>
      <c r="I25" s="19">
        <f>SUM('Josie Hensler'!V4)</f>
        <v>192.25</v>
      </c>
    </row>
    <row r="26" spans="1:9">
      <c r="A26" s="18">
        <v>20</v>
      </c>
      <c r="B26" s="18" t="s">
        <v>39</v>
      </c>
      <c r="C26" s="17" t="s">
        <v>94</v>
      </c>
      <c r="D26" s="20">
        <f>SUM('Rene Melendez'!Q4)</f>
        <v>4</v>
      </c>
      <c r="E26" s="20">
        <f>SUM('Rene Melendez'!R4)</f>
        <v>756</v>
      </c>
      <c r="F26" s="19">
        <f>SUM('Rene Melendez'!S4)</f>
        <v>189</v>
      </c>
      <c r="G26" s="20">
        <f>SUM('Rene Melendez'!T4)</f>
        <v>3</v>
      </c>
      <c r="H26" s="20">
        <f>SUM('Rene Melendez'!U4)</f>
        <v>2</v>
      </c>
      <c r="I26" s="19">
        <f>SUM('Rene Melendez'!V4)</f>
        <v>191</v>
      </c>
    </row>
    <row r="28" spans="1:9">
      <c r="A28" s="10"/>
      <c r="B28" s="10"/>
      <c r="C28" s="10"/>
      <c r="D28" s="10"/>
      <c r="E28" s="10"/>
      <c r="F28" s="11"/>
      <c r="G28" s="11"/>
      <c r="H28" s="21"/>
      <c r="I28" s="11"/>
    </row>
    <row r="29" spans="1:9" ht="28.5">
      <c r="A29" s="65" t="s">
        <v>15</v>
      </c>
      <c r="B29" s="66"/>
      <c r="C29" s="66"/>
      <c r="D29" s="66"/>
      <c r="E29" s="66"/>
      <c r="F29" s="66"/>
      <c r="G29" s="66"/>
      <c r="H29" s="66"/>
      <c r="I29" s="66"/>
    </row>
    <row r="30" spans="1:9" ht="18.75">
      <c r="A30" s="67" t="s">
        <v>34</v>
      </c>
      <c r="B30" s="68"/>
      <c r="C30" s="68"/>
      <c r="D30" s="68"/>
      <c r="E30" s="68"/>
      <c r="F30" s="68"/>
      <c r="G30" s="68"/>
      <c r="H30" s="68"/>
      <c r="I30" s="68"/>
    </row>
    <row r="31" spans="1:9" ht="18">
      <c r="A31" s="10"/>
      <c r="B31" s="10"/>
      <c r="C31" s="10"/>
      <c r="D31" s="13"/>
      <c r="E31" s="10"/>
      <c r="F31" s="11"/>
      <c r="G31" s="11"/>
      <c r="H31" s="21"/>
      <c r="I31" s="11"/>
    </row>
    <row r="32" spans="1:9">
      <c r="A32" s="18" t="s">
        <v>0</v>
      </c>
      <c r="B32" s="18" t="s">
        <v>1</v>
      </c>
      <c r="C32" s="18" t="s">
        <v>2</v>
      </c>
      <c r="D32" s="18" t="s">
        <v>10</v>
      </c>
      <c r="E32" s="18" t="s">
        <v>7</v>
      </c>
      <c r="F32" s="19" t="s">
        <v>8</v>
      </c>
      <c r="G32" s="19" t="s">
        <v>30</v>
      </c>
      <c r="H32" s="20" t="s">
        <v>6</v>
      </c>
      <c r="I32" s="19" t="s">
        <v>9</v>
      </c>
    </row>
    <row r="33" spans="1:9">
      <c r="A33" s="18">
        <v>1</v>
      </c>
      <c r="B33" s="18" t="s">
        <v>12</v>
      </c>
      <c r="C33" s="17" t="s">
        <v>35</v>
      </c>
      <c r="D33" s="20">
        <f>SUM('Juan Iracheta'!Q17)</f>
        <v>60</v>
      </c>
      <c r="E33" s="20">
        <f>SUM('Juan Iracheta'!R17)</f>
        <v>11080.004000000001</v>
      </c>
      <c r="F33" s="19">
        <f>SUM('Juan Iracheta'!S17)</f>
        <v>184.66673333333335</v>
      </c>
      <c r="G33" s="20">
        <f>SUM('Juan Iracheta'!T17)</f>
        <v>68</v>
      </c>
      <c r="H33" s="20">
        <f>SUM('Juan Iracheta'!U17)</f>
        <v>114</v>
      </c>
      <c r="I33" s="19">
        <f>SUM('Juan Iracheta'!V17)</f>
        <v>298.66673333333335</v>
      </c>
    </row>
    <row r="34" spans="1:9">
      <c r="A34" s="18">
        <v>2</v>
      </c>
      <c r="B34" s="18" t="s">
        <v>12</v>
      </c>
      <c r="C34" s="40" t="s">
        <v>61</v>
      </c>
      <c r="D34" s="16">
        <f>SUM('David Strother'!Q23)</f>
        <v>46</v>
      </c>
      <c r="E34" s="16">
        <f>SUM('David Strother'!R23)</f>
        <v>8545.0020000000004</v>
      </c>
      <c r="F34" s="15">
        <f>SUM('David Strother'!S23)</f>
        <v>185.76091304347827</v>
      </c>
      <c r="G34" s="16">
        <f>SUM('David Strother'!T23)</f>
        <v>56</v>
      </c>
      <c r="H34" s="16">
        <f>SUM('David Strother'!U23)</f>
        <v>78</v>
      </c>
      <c r="I34" s="15">
        <f>SUM('David Strother'!V23)</f>
        <v>263.76091304347824</v>
      </c>
    </row>
    <row r="35" spans="1:9">
      <c r="A35" s="18">
        <v>3</v>
      </c>
      <c r="B35" s="18" t="s">
        <v>12</v>
      </c>
      <c r="C35" s="17" t="s">
        <v>51</v>
      </c>
      <c r="D35" s="20">
        <f>SUM('Robert Jackson'!Q13)</f>
        <v>40</v>
      </c>
      <c r="E35" s="20">
        <f>SUM('Robert Jackson'!R13)</f>
        <v>7457</v>
      </c>
      <c r="F35" s="19">
        <f>SUM('Robert Jackson'!S13)</f>
        <v>186.42500000000001</v>
      </c>
      <c r="G35" s="20">
        <f>SUM('Robert Jackson'!T13)</f>
        <v>71</v>
      </c>
      <c r="H35" s="20">
        <f>SUM('Robert Jackson'!U13)</f>
        <v>64</v>
      </c>
      <c r="I35" s="19">
        <f>SUM('Robert Jackson'!V13)</f>
        <v>250.42500000000001</v>
      </c>
    </row>
    <row r="36" spans="1:9">
      <c r="A36" s="18">
        <v>4</v>
      </c>
      <c r="B36" s="18" t="s">
        <v>12</v>
      </c>
      <c r="C36" s="17" t="s">
        <v>77</v>
      </c>
      <c r="D36" s="20">
        <f>SUM('David Joe'!Q10)</f>
        <v>30</v>
      </c>
      <c r="E36" s="20">
        <f>SUM('David Joe'!R10)</f>
        <v>5569.0020000000004</v>
      </c>
      <c r="F36" s="19">
        <f>SUM('David Joe'!S10)</f>
        <v>185.63340000000002</v>
      </c>
      <c r="G36" s="20">
        <f>SUM('David Joe'!T10)</f>
        <v>27</v>
      </c>
      <c r="H36" s="20">
        <f>SUM('David Joe'!U10)</f>
        <v>59</v>
      </c>
      <c r="I36" s="19">
        <f>SUM('David Joe'!V10)</f>
        <v>244.63340000000002</v>
      </c>
    </row>
    <row r="37" spans="1:9">
      <c r="A37" s="18">
        <v>5</v>
      </c>
      <c r="B37" s="18" t="s">
        <v>12</v>
      </c>
      <c r="C37" s="17" t="s">
        <v>81</v>
      </c>
      <c r="D37" s="20">
        <f>SUM('Philip Beekley'!Q8)</f>
        <v>20</v>
      </c>
      <c r="E37" s="20">
        <f>SUM('Philip Beekley'!R8)</f>
        <v>3704.0010000000002</v>
      </c>
      <c r="F37" s="19">
        <f>SUM('Philip Beekley'!S8)</f>
        <v>185.20005</v>
      </c>
      <c r="G37" s="20">
        <f>SUM('Philip Beekley'!T8)</f>
        <v>34</v>
      </c>
      <c r="H37" s="20">
        <f>SUM('Philip Beekley'!U8)</f>
        <v>48</v>
      </c>
      <c r="I37" s="19">
        <f>SUM('Philip Beekley'!V8)</f>
        <v>233.20005</v>
      </c>
    </row>
    <row r="38" spans="1:9">
      <c r="A38" s="18">
        <v>6</v>
      </c>
      <c r="B38" s="18" t="s">
        <v>12</v>
      </c>
      <c r="C38" s="17" t="s">
        <v>43</v>
      </c>
      <c r="D38" s="20">
        <f>SUM('Curtis Jenkins'!Q15)</f>
        <v>22</v>
      </c>
      <c r="E38" s="20">
        <f>SUM('Curtis Jenkins'!R15)</f>
        <v>4153</v>
      </c>
      <c r="F38" s="19">
        <f>SUM('Curtis Jenkins'!S15)</f>
        <v>188.77272727272728</v>
      </c>
      <c r="G38" s="20">
        <f>SUM('Curtis Jenkins'!T15)</f>
        <v>40</v>
      </c>
      <c r="H38" s="20">
        <f>SUM('Curtis Jenkins'!U15)</f>
        <v>38</v>
      </c>
      <c r="I38" s="19">
        <f>SUM('Curtis Jenkins'!V15)</f>
        <v>226.77272727272728</v>
      </c>
    </row>
    <row r="39" spans="1:9">
      <c r="A39" s="18">
        <v>7</v>
      </c>
      <c r="B39" s="18" t="s">
        <v>12</v>
      </c>
      <c r="C39" s="17" t="s">
        <v>44</v>
      </c>
      <c r="D39" s="20">
        <f>SUM('Tommy Fort'!Q15)</f>
        <v>22</v>
      </c>
      <c r="E39" s="20">
        <f>SUM('Tommy Fort'!R15)</f>
        <v>4100.0010000000002</v>
      </c>
      <c r="F39" s="19">
        <f>SUM('Tommy Fort'!S15)</f>
        <v>186.36368181818182</v>
      </c>
      <c r="G39" s="20">
        <f>SUM('Tommy Fort'!T15)</f>
        <v>27</v>
      </c>
      <c r="H39" s="20">
        <f>SUM('Tommy Fort'!U15)</f>
        <v>34</v>
      </c>
      <c r="I39" s="19">
        <f>SUM('Tommy Fort'!V15)</f>
        <v>220.36368181818182</v>
      </c>
    </row>
    <row r="40" spans="1:9">
      <c r="A40" s="18">
        <v>8</v>
      </c>
      <c r="B40" s="18" t="s">
        <v>12</v>
      </c>
      <c r="C40" s="17" t="s">
        <v>55</v>
      </c>
      <c r="D40" s="20">
        <f>SUM('Claudia Escoto'!Q8)</f>
        <v>20</v>
      </c>
      <c r="E40" s="20">
        <f>SUM('Claudia Escoto'!R8)</f>
        <v>3737.0020000000004</v>
      </c>
      <c r="F40" s="19">
        <f>SUM('Claudia Escoto'!S8)</f>
        <v>186.85010000000003</v>
      </c>
      <c r="G40" s="20">
        <f>SUM('Claudia Escoto'!T8)</f>
        <v>20</v>
      </c>
      <c r="H40" s="20">
        <f>SUM('Claudia Escoto'!U8)</f>
        <v>32</v>
      </c>
      <c r="I40" s="19">
        <f>SUM('Claudia Escoto'!V8)</f>
        <v>218.85010000000003</v>
      </c>
    </row>
    <row r="41" spans="1:9">
      <c r="A41" s="18">
        <v>9</v>
      </c>
      <c r="B41" s="18" t="s">
        <v>12</v>
      </c>
      <c r="C41" s="40" t="s">
        <v>60</v>
      </c>
      <c r="D41" s="16">
        <f>SUM('BW Kennedy'!Q15)</f>
        <v>24</v>
      </c>
      <c r="E41" s="16">
        <f>SUM('BW Kennedy'!R15)</f>
        <v>4229</v>
      </c>
      <c r="F41" s="15">
        <f>SUM('BW Kennedy'!S15)</f>
        <v>176.20833333333334</v>
      </c>
      <c r="G41" s="16">
        <f>SUM('BW Kennedy'!T15)</f>
        <v>22</v>
      </c>
      <c r="H41" s="16">
        <f>SUM('BW Kennedy'!U15)</f>
        <v>20</v>
      </c>
      <c r="I41" s="15">
        <f>SUM('BW Kennedy'!V15)</f>
        <v>196.20833333333334</v>
      </c>
    </row>
    <row r="42" spans="1:9">
      <c r="A42" s="18">
        <v>10</v>
      </c>
      <c r="B42" s="18" t="s">
        <v>12</v>
      </c>
      <c r="C42" s="40" t="s">
        <v>71</v>
      </c>
      <c r="D42" s="16">
        <f>SUM('Howard Wilson'!Q18)</f>
        <v>20</v>
      </c>
      <c r="E42" s="16">
        <f>SUM('Howard Wilson'!R18)</f>
        <v>3461</v>
      </c>
      <c r="F42" s="15">
        <f>SUM('Howard Wilson'!S18)</f>
        <v>173.05</v>
      </c>
      <c r="G42" s="16">
        <f>SUM('Howard Wilson'!T18)</f>
        <v>18</v>
      </c>
      <c r="H42" s="16">
        <f>SUM('Howard Wilson'!U18)</f>
        <v>15</v>
      </c>
      <c r="I42" s="15">
        <f>SUM('Howard Wilson'!V18)</f>
        <v>188.05</v>
      </c>
    </row>
    <row r="43" spans="1:9">
      <c r="A43" s="56"/>
      <c r="B43" s="56"/>
      <c r="C43" s="56"/>
      <c r="D43" s="56"/>
      <c r="E43" s="56"/>
      <c r="F43" s="57"/>
      <c r="G43" s="57"/>
      <c r="H43" s="58"/>
      <c r="I43" s="57"/>
    </row>
    <row r="44" spans="1:9">
      <c r="A44" s="18">
        <v>11</v>
      </c>
      <c r="B44" s="18" t="s">
        <v>12</v>
      </c>
      <c r="C44" s="17" t="s">
        <v>50</v>
      </c>
      <c r="D44" s="20">
        <f>SUM('Jesse Zwiebel'!Q7)</f>
        <v>16</v>
      </c>
      <c r="E44" s="20">
        <f>SUM('Jesse Zwiebel'!R7)</f>
        <v>3053.0020000000004</v>
      </c>
      <c r="F44" s="19">
        <f>SUM('Jesse Zwiebel'!S7)</f>
        <v>190.81262500000003</v>
      </c>
      <c r="G44" s="20">
        <f>SUM('Jesse Zwiebel'!T7)</f>
        <v>27</v>
      </c>
      <c r="H44" s="20">
        <f>SUM('Jesse Zwiebel'!U7)</f>
        <v>44</v>
      </c>
      <c r="I44" s="19">
        <f>SUM('Jesse Zwiebel'!V7)</f>
        <v>234.81262500000003</v>
      </c>
    </row>
    <row r="45" spans="1:9">
      <c r="A45" s="18">
        <v>12</v>
      </c>
      <c r="B45" s="18" t="s">
        <v>12</v>
      </c>
      <c r="C45" s="40" t="s">
        <v>105</v>
      </c>
      <c r="D45" s="16">
        <f>SUM('Gary Ladd'!Q4)</f>
        <v>6</v>
      </c>
      <c r="E45" s="16">
        <f>SUM('Gary Ladd'!R4)</f>
        <v>1138</v>
      </c>
      <c r="F45" s="15">
        <f>SUM('Gary Ladd'!S4)</f>
        <v>189.66666666666666</v>
      </c>
      <c r="G45" s="16">
        <f>SUM('Gary Ladd'!T4)</f>
        <v>12</v>
      </c>
      <c r="H45" s="16">
        <f>SUM('Gary Ladd'!U4)</f>
        <v>30</v>
      </c>
      <c r="I45" s="15">
        <f>SUM('Gary Ladd'!V4)</f>
        <v>219.66666666666666</v>
      </c>
    </row>
    <row r="46" spans="1:9">
      <c r="A46" s="18">
        <v>13</v>
      </c>
      <c r="B46" s="18" t="s">
        <v>12</v>
      </c>
      <c r="C46" s="17" t="s">
        <v>83</v>
      </c>
      <c r="D46" s="20">
        <f>SUM('Landon Stone'!Q12)</f>
        <v>10</v>
      </c>
      <c r="E46" s="20">
        <f>SUM('Landon Stone'!R12)</f>
        <v>1890.001</v>
      </c>
      <c r="F46" s="19">
        <f>SUM('Landon Stone'!S12)</f>
        <v>189.0001</v>
      </c>
      <c r="G46" s="20">
        <f>SUM('Landon Stone'!T12)</f>
        <v>19</v>
      </c>
      <c r="H46" s="20">
        <f>SUM('Landon Stone'!U12)</f>
        <v>28</v>
      </c>
      <c r="I46" s="19">
        <f>SUM('Landon Stone'!V12)</f>
        <v>217.0001</v>
      </c>
    </row>
    <row r="47" spans="1:9">
      <c r="A47" s="18">
        <v>14</v>
      </c>
      <c r="B47" s="18" t="s">
        <v>12</v>
      </c>
      <c r="C47" s="17" t="s">
        <v>52</v>
      </c>
      <c r="D47" s="20">
        <f>SUM('Ronald Borden'!Q7)</f>
        <v>18</v>
      </c>
      <c r="E47" s="20">
        <f>SUM('Ronald Borden'!R7)</f>
        <v>3295.0010000000002</v>
      </c>
      <c r="F47" s="19">
        <f>SUM('Ronald Borden'!S7)</f>
        <v>183.05561111111112</v>
      </c>
      <c r="G47" s="20">
        <f>SUM('Ronald Borden'!T7)</f>
        <v>19</v>
      </c>
      <c r="H47" s="20">
        <f>SUM('Ronald Borden'!U7)</f>
        <v>26</v>
      </c>
      <c r="I47" s="19">
        <f>SUM('Ronald Borden'!V7)</f>
        <v>209.05561111111112</v>
      </c>
    </row>
    <row r="48" spans="1:9">
      <c r="A48" s="18">
        <v>15</v>
      </c>
      <c r="B48" s="18" t="s">
        <v>12</v>
      </c>
      <c r="C48" s="38" t="s">
        <v>38</v>
      </c>
      <c r="D48" s="16">
        <f>SUM('Gerry Rodriguez'!Q12)</f>
        <v>14</v>
      </c>
      <c r="E48" s="16">
        <f>SUM('Gerry Rodriguez'!R12)</f>
        <v>2563.0010000000002</v>
      </c>
      <c r="F48" s="15">
        <f>SUM('Gerry Rodriguez'!S12)</f>
        <v>183.07150000000001</v>
      </c>
      <c r="G48" s="16">
        <f>SUM('Gerry Rodriguez'!T12)</f>
        <v>12</v>
      </c>
      <c r="H48" s="16">
        <f>SUM('Gerry Rodriguez'!U12)</f>
        <v>21</v>
      </c>
      <c r="I48" s="15">
        <f>SUM('Gerry Rodriguez'!V12)</f>
        <v>204.07150000000001</v>
      </c>
    </row>
    <row r="49" spans="1:9">
      <c r="A49" s="18">
        <v>16</v>
      </c>
      <c r="B49" s="18" t="s">
        <v>12</v>
      </c>
      <c r="C49" s="17" t="s">
        <v>101</v>
      </c>
      <c r="D49" s="20">
        <f>SUM('Claudette Joe'!Q6)</f>
        <v>12</v>
      </c>
      <c r="E49" s="20">
        <f>SUM('Claudette Joe'!R6)</f>
        <v>2230</v>
      </c>
      <c r="F49" s="19">
        <f>SUM('Claudette Joe'!S6)</f>
        <v>185.83333333333334</v>
      </c>
      <c r="G49" s="20">
        <f>SUM('Claudette Joe'!T6)</f>
        <v>12</v>
      </c>
      <c r="H49" s="20">
        <f>SUM('Claudette Joe'!U6)</f>
        <v>18</v>
      </c>
      <c r="I49" s="19">
        <f>SUM('Claudette Joe'!V6)</f>
        <v>203.83333333333334</v>
      </c>
    </row>
    <row r="50" spans="1:9">
      <c r="A50" s="18">
        <v>17</v>
      </c>
      <c r="B50" s="18" t="s">
        <v>12</v>
      </c>
      <c r="C50" s="17" t="s">
        <v>54</v>
      </c>
      <c r="D50" s="20">
        <f>SUM('Dennis Cahill'!Q5)</f>
        <v>8</v>
      </c>
      <c r="E50" s="20">
        <f>SUM('Dennis Cahill'!R5)</f>
        <v>1511</v>
      </c>
      <c r="F50" s="19">
        <f>SUM('Dennis Cahill'!S5)</f>
        <v>188.875</v>
      </c>
      <c r="G50" s="20">
        <f>SUM('Dennis Cahill'!T5)</f>
        <v>13</v>
      </c>
      <c r="H50" s="20">
        <f>SUM('Dennis Cahill'!U5)</f>
        <v>14</v>
      </c>
      <c r="I50" s="19">
        <f>SUM('Dennis Cahill'!V5)</f>
        <v>202.875</v>
      </c>
    </row>
    <row r="51" spans="1:9">
      <c r="A51" s="18">
        <v>18</v>
      </c>
      <c r="B51" s="18" t="s">
        <v>12</v>
      </c>
      <c r="C51" s="17" t="s">
        <v>109</v>
      </c>
      <c r="D51" s="20">
        <f>SUM('James Clarke'!Q4)</f>
        <v>4</v>
      </c>
      <c r="E51" s="20">
        <f>SUM('James Clarke'!R4)</f>
        <v>760</v>
      </c>
      <c r="F51" s="19">
        <f>SUM('James Clarke'!S4)</f>
        <v>190</v>
      </c>
      <c r="G51" s="20">
        <f>SUM('James Clarke'!T4)</f>
        <v>7</v>
      </c>
      <c r="H51" s="20">
        <f>SUM('James Clarke'!U4)</f>
        <v>9</v>
      </c>
      <c r="I51" s="19">
        <f>SUM('James Clarke'!V4)</f>
        <v>199</v>
      </c>
    </row>
    <row r="52" spans="1:9">
      <c r="A52" s="18">
        <v>19</v>
      </c>
      <c r="B52" s="18" t="s">
        <v>12</v>
      </c>
      <c r="C52" s="17" t="s">
        <v>53</v>
      </c>
      <c r="D52" s="20">
        <f>SUM('James Braddy'!Q5)</f>
        <v>8</v>
      </c>
      <c r="E52" s="20">
        <f>SUM('James Braddy'!R5)</f>
        <v>1483</v>
      </c>
      <c r="F52" s="19">
        <f>SUM('James Braddy'!S5)</f>
        <v>185.375</v>
      </c>
      <c r="G52" s="20">
        <f>SUM('James Braddy'!T5)</f>
        <v>14</v>
      </c>
      <c r="H52" s="20">
        <f>SUM('James Braddy'!U5)</f>
        <v>13</v>
      </c>
      <c r="I52" s="19">
        <f>SUM('James Braddy'!V5)</f>
        <v>198.375</v>
      </c>
    </row>
    <row r="53" spans="1:9">
      <c r="A53" s="18">
        <v>20</v>
      </c>
      <c r="B53" s="18" t="s">
        <v>12</v>
      </c>
      <c r="C53" s="17" t="s">
        <v>112</v>
      </c>
      <c r="D53" s="20">
        <f>SUM('Royse Joe'!Q4)</f>
        <v>4</v>
      </c>
      <c r="E53" s="20">
        <f>SUM('Royse Joe'!R4)</f>
        <v>760</v>
      </c>
      <c r="F53" s="19">
        <f>SUM('Royse Joe'!S4)</f>
        <v>190</v>
      </c>
      <c r="G53" s="20">
        <f>SUM('Royse Joe'!T4)</f>
        <v>6</v>
      </c>
      <c r="H53" s="20">
        <f>SUM('Royse Joe'!U4)</f>
        <v>6</v>
      </c>
      <c r="I53" s="19">
        <f>SUM('Royse Joe'!V4)</f>
        <v>196</v>
      </c>
    </row>
    <row r="54" spans="1:9">
      <c r="A54" s="18">
        <v>21</v>
      </c>
      <c r="B54" s="18" t="s">
        <v>12</v>
      </c>
      <c r="C54" s="17" t="s">
        <v>37</v>
      </c>
      <c r="D54" s="20">
        <f>SUM('Joe Yanez'!Q4)</f>
        <v>4</v>
      </c>
      <c r="E54" s="20">
        <f>SUM('Joe Yanez'!R4)</f>
        <v>694</v>
      </c>
      <c r="F54" s="19">
        <f>SUM('Joe Yanez'!S4)</f>
        <v>173.5</v>
      </c>
      <c r="G54" s="20">
        <f>SUM('Joe Yanez'!T4)</f>
        <v>4</v>
      </c>
      <c r="H54" s="20">
        <f>SUM('Joe Yanez'!U4)</f>
        <v>4</v>
      </c>
      <c r="I54" s="19">
        <f>SUM('Joe Yanez'!V4)</f>
        <v>177.5</v>
      </c>
    </row>
    <row r="56" spans="1:9">
      <c r="A56" s="10"/>
      <c r="B56" s="10"/>
      <c r="C56" s="10"/>
      <c r="D56" s="10"/>
      <c r="E56" s="10"/>
      <c r="F56" s="11"/>
      <c r="G56" s="11"/>
      <c r="H56" s="21"/>
      <c r="I56" s="11"/>
    </row>
    <row r="57" spans="1:9" ht="28.5">
      <c r="A57" s="65" t="s">
        <v>16</v>
      </c>
      <c r="B57" s="66"/>
      <c r="C57" s="66"/>
      <c r="D57" s="66"/>
      <c r="E57" s="66"/>
      <c r="F57" s="66"/>
      <c r="G57" s="66"/>
      <c r="H57" s="66"/>
      <c r="I57" s="66"/>
    </row>
    <row r="58" spans="1:9" ht="18.75">
      <c r="A58" s="67" t="s">
        <v>34</v>
      </c>
      <c r="B58" s="68"/>
      <c r="C58" s="68"/>
      <c r="D58" s="68"/>
      <c r="E58" s="68"/>
      <c r="F58" s="68"/>
      <c r="G58" s="68"/>
      <c r="H58" s="68"/>
      <c r="I58" s="68"/>
    </row>
    <row r="59" spans="1:9" ht="18">
      <c r="A59" s="10"/>
      <c r="B59" s="10"/>
      <c r="C59" s="10"/>
      <c r="D59" s="13"/>
      <c r="E59" s="10"/>
      <c r="F59" s="11"/>
      <c r="G59" s="11"/>
      <c r="H59" s="21"/>
      <c r="I59" s="11"/>
    </row>
    <row r="60" spans="1:9">
      <c r="A60" s="18" t="s">
        <v>0</v>
      </c>
      <c r="B60" s="18" t="s">
        <v>1</v>
      </c>
      <c r="C60" s="18" t="s">
        <v>2</v>
      </c>
      <c r="D60" s="18" t="s">
        <v>10</v>
      </c>
      <c r="E60" s="18" t="s">
        <v>7</v>
      </c>
      <c r="F60" s="19" t="s">
        <v>8</v>
      </c>
      <c r="G60" s="19" t="s">
        <v>30</v>
      </c>
      <c r="H60" s="20" t="s">
        <v>6</v>
      </c>
      <c r="I60" s="19" t="s">
        <v>9</v>
      </c>
    </row>
    <row r="61" spans="1:9">
      <c r="A61" s="14">
        <v>1</v>
      </c>
      <c r="B61" s="14" t="s">
        <v>32</v>
      </c>
      <c r="C61" s="17" t="s">
        <v>37</v>
      </c>
      <c r="D61" s="20">
        <f>SUM('Joe Yanez'!Q22)</f>
        <v>56</v>
      </c>
      <c r="E61" s="20">
        <f>SUM('Joe Yanez'!R22)</f>
        <v>10192.002</v>
      </c>
      <c r="F61" s="19">
        <f>SUM('Joe Yanez'!S22)</f>
        <v>182.00003571428573</v>
      </c>
      <c r="G61" s="20">
        <f>SUM('Joe Yanez'!T22)</f>
        <v>33</v>
      </c>
      <c r="H61" s="20">
        <f>SUM('Joe Yanez'!U22)</f>
        <v>156</v>
      </c>
      <c r="I61" s="19">
        <f>SUM('Joe Yanez'!V22)</f>
        <v>338.00003571428573</v>
      </c>
    </row>
    <row r="62" spans="1:9">
      <c r="A62" s="14">
        <v>2</v>
      </c>
      <c r="B62" s="14" t="s">
        <v>32</v>
      </c>
      <c r="C62" s="40" t="s">
        <v>57</v>
      </c>
      <c r="D62" s="16">
        <f>SUM('Jerry Willeford'!Q18)</f>
        <v>64</v>
      </c>
      <c r="E62" s="16">
        <f>SUM('Jerry Willeford'!R18)</f>
        <v>11425.007000000001</v>
      </c>
      <c r="F62" s="15">
        <f>SUM('Jerry Willeford'!S18)</f>
        <v>178.51573437500002</v>
      </c>
      <c r="G62" s="16">
        <f>SUM('Jerry Willeford'!T18)</f>
        <v>62</v>
      </c>
      <c r="H62" s="16">
        <f>SUM('Jerry Willeford'!U18)</f>
        <v>139</v>
      </c>
      <c r="I62" s="15">
        <f>SUM('Jerry Willeford'!V18)</f>
        <v>317.51573437500002</v>
      </c>
    </row>
    <row r="63" spans="1:9">
      <c r="A63" s="14">
        <v>3</v>
      </c>
      <c r="B63" s="14" t="s">
        <v>32</v>
      </c>
      <c r="C63" s="40" t="s">
        <v>56</v>
      </c>
      <c r="D63" s="16">
        <f>SUM('Ken Osmond'!Q13)</f>
        <v>42</v>
      </c>
      <c r="E63" s="16">
        <f>SUM('Ken Osmond'!R13)</f>
        <v>7429.0010000000002</v>
      </c>
      <c r="F63" s="15">
        <f>SUM('Ken Osmond'!S13)</f>
        <v>176.88097619047619</v>
      </c>
      <c r="G63" s="16">
        <f>SUM('Ken Osmond'!T13)</f>
        <v>30</v>
      </c>
      <c r="H63" s="16">
        <f>SUM('Ken Osmond'!U13)</f>
        <v>77</v>
      </c>
      <c r="I63" s="15">
        <f>SUM('Ken Osmond'!V13)</f>
        <v>253.88097619047619</v>
      </c>
    </row>
    <row r="64" spans="1:9">
      <c r="A64" s="14">
        <v>4</v>
      </c>
      <c r="B64" s="14" t="s">
        <v>32</v>
      </c>
      <c r="C64" s="40" t="s">
        <v>63</v>
      </c>
      <c r="D64" s="16">
        <f>SUM('David Crawford'!Q9)</f>
        <v>26</v>
      </c>
      <c r="E64" s="16">
        <f>SUM('David Crawford'!R9)</f>
        <v>4710</v>
      </c>
      <c r="F64" s="15">
        <f>SUM('David Crawford'!S9)</f>
        <v>181.15384615384616</v>
      </c>
      <c r="G64" s="16">
        <f>SUM('David Crawford'!T9)</f>
        <v>24</v>
      </c>
      <c r="H64" s="16">
        <f>SUM('David Crawford'!U9)</f>
        <v>49</v>
      </c>
      <c r="I64" s="15">
        <f>SUM('David Crawford'!V9)</f>
        <v>230.15384615384616</v>
      </c>
    </row>
    <row r="65" spans="1:9">
      <c r="A65" s="14">
        <v>5</v>
      </c>
      <c r="B65" s="14" t="s">
        <v>32</v>
      </c>
      <c r="C65" s="45" t="s">
        <v>78</v>
      </c>
      <c r="D65" s="16">
        <f>SUM('Luis Ordorica'!Q16)</f>
        <v>30</v>
      </c>
      <c r="E65" s="16">
        <f>SUM('Luis Ordorica'!R16)</f>
        <v>5262</v>
      </c>
      <c r="F65" s="15">
        <f>SUM('Luis Ordorica'!S16)</f>
        <v>175.4</v>
      </c>
      <c r="G65" s="16">
        <f>SUM('Luis Ordorica'!T16)</f>
        <v>18</v>
      </c>
      <c r="H65" s="16">
        <f>SUM('Luis Ordorica'!U16)</f>
        <v>52</v>
      </c>
      <c r="I65" s="15">
        <f>SUM('Luis Ordorica'!V16)</f>
        <v>227.4</v>
      </c>
    </row>
    <row r="66" spans="1:9">
      <c r="A66" s="14">
        <v>6</v>
      </c>
      <c r="B66" s="14" t="s">
        <v>32</v>
      </c>
      <c r="C66" s="40" t="s">
        <v>59</v>
      </c>
      <c r="D66" s="16">
        <f>SUM('Gary Hicks'!Q13)</f>
        <v>42</v>
      </c>
      <c r="E66" s="16">
        <f>SUM('Gary Hicks'!R13)</f>
        <v>7218.0010000000002</v>
      </c>
      <c r="F66" s="15">
        <f>SUM('Gary Hicks'!S13)</f>
        <v>171.85716666666667</v>
      </c>
      <c r="G66" s="16">
        <f>SUM('Gary Hicks'!T13)</f>
        <v>27</v>
      </c>
      <c r="H66" s="16">
        <f>SUM('Gary Hicks'!U13)</f>
        <v>52</v>
      </c>
      <c r="I66" s="15">
        <f>SUM('Gary Hicks'!V13)</f>
        <v>223.85716666666667</v>
      </c>
    </row>
    <row r="67" spans="1:9">
      <c r="A67" s="59"/>
      <c r="B67" s="59"/>
      <c r="C67" s="60"/>
      <c r="D67" s="61"/>
      <c r="E67" s="61"/>
      <c r="F67" s="62"/>
      <c r="G67" s="61"/>
      <c r="H67" s="61"/>
      <c r="I67" s="62"/>
    </row>
    <row r="68" spans="1:9">
      <c r="A68" s="14">
        <v>7</v>
      </c>
      <c r="B68" s="14" t="s">
        <v>32</v>
      </c>
      <c r="C68" s="40" t="s">
        <v>95</v>
      </c>
      <c r="D68" s="16">
        <f>SUM('Dow Mathis'!Q6)</f>
        <v>12</v>
      </c>
      <c r="E68" s="16">
        <f>SUM('Dow Mathis'!R6)</f>
        <v>2155</v>
      </c>
      <c r="F68" s="15">
        <f>SUM('Dow Mathis'!S6)</f>
        <v>179.58333333333334</v>
      </c>
      <c r="G68" s="16">
        <f>SUM('Dow Mathis'!T6)</f>
        <v>7</v>
      </c>
      <c r="H68" s="16">
        <f>SUM('Dow Mathis'!U6)</f>
        <v>28</v>
      </c>
      <c r="I68" s="15">
        <f>SUM('Dow Mathis'!V6)</f>
        <v>207.58333333333334</v>
      </c>
    </row>
    <row r="69" spans="1:9">
      <c r="A69" s="14">
        <v>8</v>
      </c>
      <c r="B69" s="14" t="s">
        <v>32</v>
      </c>
      <c r="C69" s="40" t="s">
        <v>82</v>
      </c>
      <c r="D69" s="16">
        <f>SUM('Brian Vincent'!Q6)</f>
        <v>12</v>
      </c>
      <c r="E69" s="16">
        <f>SUM('Brian Vincent'!R6)</f>
        <v>2146.0010000000002</v>
      </c>
      <c r="F69" s="15">
        <f>SUM('Brian Vincent'!S6)</f>
        <v>178.83341666666669</v>
      </c>
      <c r="G69" s="16">
        <f>SUM('Brian Vincent'!T6)</f>
        <v>12</v>
      </c>
      <c r="H69" s="16">
        <f>SUM('Brian Vincent'!U6)</f>
        <v>16</v>
      </c>
      <c r="I69" s="15">
        <f>SUM('Brian Vincent'!V6)</f>
        <v>194.83341666666669</v>
      </c>
    </row>
    <row r="70" spans="1:9">
      <c r="A70" s="14">
        <v>9</v>
      </c>
      <c r="B70" s="14" t="s">
        <v>32</v>
      </c>
      <c r="C70" s="40" t="s">
        <v>62</v>
      </c>
      <c r="D70" s="16">
        <f>SUM('Darryl Crawford'!Q5)</f>
        <v>8</v>
      </c>
      <c r="E70" s="16">
        <f>SUM('Darryl Crawford'!R5)</f>
        <v>1414</v>
      </c>
      <c r="F70" s="15">
        <f>SUM('Darryl Crawford'!S5)</f>
        <v>176.75</v>
      </c>
      <c r="G70" s="16">
        <f>SUM('Darryl Crawford'!T5)</f>
        <v>4</v>
      </c>
      <c r="H70" s="16">
        <f>SUM('Darryl Crawford'!U5)</f>
        <v>18</v>
      </c>
      <c r="I70" s="15">
        <f>SUM('Darryl Crawford'!V5)</f>
        <v>194.75</v>
      </c>
    </row>
    <row r="71" spans="1:9">
      <c r="A71" s="14">
        <v>10</v>
      </c>
      <c r="B71" s="14" t="s">
        <v>32</v>
      </c>
      <c r="C71" s="40" t="s">
        <v>71</v>
      </c>
      <c r="D71" s="16">
        <f>SUM('Howard Wilson'!Q27)</f>
        <v>16</v>
      </c>
      <c r="E71" s="16">
        <f>SUM('Howard Wilson'!R27)</f>
        <v>2822</v>
      </c>
      <c r="F71" s="15">
        <f>SUM('Howard Wilson'!S27)</f>
        <v>176.375</v>
      </c>
      <c r="G71" s="16">
        <f>SUM('Howard Wilson'!T27)</f>
        <v>11</v>
      </c>
      <c r="H71" s="16">
        <f>SUM('Howard Wilson'!U27)</f>
        <v>17</v>
      </c>
      <c r="I71" s="15">
        <f>SUM('Howard Wilson'!V27)</f>
        <v>193.375</v>
      </c>
    </row>
    <row r="72" spans="1:9">
      <c r="A72" s="14">
        <v>11</v>
      </c>
      <c r="B72" s="14" t="s">
        <v>32</v>
      </c>
      <c r="C72" s="17" t="s">
        <v>50</v>
      </c>
      <c r="D72" s="20">
        <f>SUM('Jesse Zwiebel'!Q13)</f>
        <v>4</v>
      </c>
      <c r="E72" s="20">
        <f>SUM('Jesse Zwiebel'!R13)</f>
        <v>729</v>
      </c>
      <c r="F72" s="19">
        <f>SUM('Jesse Zwiebel'!S13)</f>
        <v>182.25</v>
      </c>
      <c r="G72" s="20">
        <f>SUM('Jesse Zwiebel'!T13)</f>
        <v>3</v>
      </c>
      <c r="H72" s="20">
        <f>SUM('Jesse Zwiebel'!U13)</f>
        <v>11</v>
      </c>
      <c r="I72" s="19">
        <f>SUM('Jesse Zwiebel'!V13)</f>
        <v>193.25</v>
      </c>
    </row>
    <row r="73" spans="1:9">
      <c r="A73" s="14">
        <v>12</v>
      </c>
      <c r="B73" s="14" t="s">
        <v>32</v>
      </c>
      <c r="C73" s="40" t="s">
        <v>76</v>
      </c>
      <c r="D73" s="16">
        <f>SUM('Scott Jackson'!Q27)</f>
        <v>4</v>
      </c>
      <c r="E73" s="16">
        <f>SUM('Scott Jackson'!R27)</f>
        <v>730</v>
      </c>
      <c r="F73" s="15">
        <f>SUM('Scott Jackson'!S27)</f>
        <v>182.5</v>
      </c>
      <c r="G73" s="16">
        <f>SUM('Scott Jackson'!T27)</f>
        <v>5</v>
      </c>
      <c r="H73" s="16">
        <f>SUM('Scott Jackson'!U27)</f>
        <v>6</v>
      </c>
      <c r="I73" s="15">
        <f>SUM('Scott Jackson'!V27)</f>
        <v>188.5</v>
      </c>
    </row>
    <row r="74" spans="1:9">
      <c r="A74" s="14">
        <v>13</v>
      </c>
      <c r="B74" s="14" t="s">
        <v>32</v>
      </c>
      <c r="C74" s="38" t="s">
        <v>38</v>
      </c>
      <c r="D74" s="16">
        <f>SUM('Gerry Rodriguez'!Q4)</f>
        <v>4</v>
      </c>
      <c r="E74" s="16">
        <f>SUM('Gerry Rodriguez'!R4)</f>
        <v>717</v>
      </c>
      <c r="F74" s="15">
        <f>SUM('Gerry Rodriguez'!S4)</f>
        <v>179.25</v>
      </c>
      <c r="G74" s="16">
        <f>SUM('Gerry Rodriguez'!T4)</f>
        <v>2</v>
      </c>
      <c r="H74" s="16">
        <f>SUM('Gerry Rodriguez'!U4)</f>
        <v>5</v>
      </c>
      <c r="I74" s="15">
        <f>SUM('Gerry Rodriguez'!V4)</f>
        <v>184.25</v>
      </c>
    </row>
    <row r="75" spans="1:9">
      <c r="A75" s="14">
        <v>14</v>
      </c>
      <c r="B75" s="14" t="s">
        <v>32</v>
      </c>
      <c r="C75" s="40" t="s">
        <v>79</v>
      </c>
      <c r="D75" s="16">
        <f>SUM('Bob Benavidez'!Q6)</f>
        <v>12</v>
      </c>
      <c r="E75" s="16">
        <f>SUM('Bob Benavidez'!R6)</f>
        <v>2033</v>
      </c>
      <c r="F75" s="15">
        <f>SUM('Bob Benavidez'!S6)</f>
        <v>169.41666666666666</v>
      </c>
      <c r="G75" s="16">
        <f>SUM('Bob Benavidez'!T6)</f>
        <v>3</v>
      </c>
      <c r="H75" s="16">
        <f>SUM('Bob Benavidez'!U6)</f>
        <v>14</v>
      </c>
      <c r="I75" s="15">
        <f>SUM('Bob Benavidez'!V6)</f>
        <v>183.41666666666666</v>
      </c>
    </row>
    <row r="76" spans="1:9">
      <c r="A76" s="14">
        <v>15</v>
      </c>
      <c r="B76" s="14" t="s">
        <v>32</v>
      </c>
      <c r="C76" s="40" t="s">
        <v>108</v>
      </c>
      <c r="D76" s="16">
        <f>SUM('Glenn Stinson'!Q5)</f>
        <v>8</v>
      </c>
      <c r="E76" s="16">
        <f>SUM('Glenn Stinson'!R5)</f>
        <v>1398</v>
      </c>
      <c r="F76" s="15">
        <f>SUM('Glenn Stinson'!S5)</f>
        <v>174.75</v>
      </c>
      <c r="G76" s="16">
        <f>SUM('Glenn Stinson'!T5)</f>
        <v>5</v>
      </c>
      <c r="H76" s="16">
        <f>SUM('Glenn Stinson'!U5)</f>
        <v>8</v>
      </c>
      <c r="I76" s="15">
        <f>SUM('Glenn Stinson'!V5)</f>
        <v>182.75</v>
      </c>
    </row>
    <row r="77" spans="1:9">
      <c r="A77" s="14">
        <v>16</v>
      </c>
      <c r="B77" s="14" t="s">
        <v>32</v>
      </c>
      <c r="C77" s="40" t="s">
        <v>96</v>
      </c>
      <c r="D77" s="16">
        <f>SUM('Jim Riggs'!Q4)</f>
        <v>4</v>
      </c>
      <c r="E77" s="16">
        <f>SUM('Jim Riggs'!R4)</f>
        <v>705</v>
      </c>
      <c r="F77" s="15">
        <f>SUM('Jim Riggs'!S4)</f>
        <v>176.25</v>
      </c>
      <c r="G77" s="16">
        <f>SUM('Jim Riggs'!T4)</f>
        <v>2</v>
      </c>
      <c r="H77" s="16">
        <f>SUM('Jim Riggs'!U4)</f>
        <v>6</v>
      </c>
      <c r="I77" s="15">
        <f>SUM('Jim Riggs'!V4)</f>
        <v>182.25</v>
      </c>
    </row>
    <row r="78" spans="1:9">
      <c r="A78" s="14">
        <v>17</v>
      </c>
      <c r="B78" s="14" t="s">
        <v>32</v>
      </c>
      <c r="C78" s="40" t="s">
        <v>58</v>
      </c>
      <c r="D78" s="16">
        <f>SUM('Zack Turner'!Q4)</f>
        <v>4</v>
      </c>
      <c r="E78" s="16">
        <f>SUM('Zack Turner'!R4)</f>
        <v>698</v>
      </c>
      <c r="F78" s="15">
        <f>SUM('Zack Turner'!S4)</f>
        <v>174.5</v>
      </c>
      <c r="G78" s="16">
        <f>SUM('Zack Turner'!T4)</f>
        <v>3</v>
      </c>
      <c r="H78" s="16">
        <f>SUM('Zack Turner'!U4)</f>
        <v>3</v>
      </c>
      <c r="I78" s="15">
        <f>SUM('Zack Turner'!V4)</f>
        <v>177.5</v>
      </c>
    </row>
    <row r="79" spans="1:9">
      <c r="A79" s="14">
        <v>18</v>
      </c>
      <c r="B79" s="14" t="s">
        <v>32</v>
      </c>
      <c r="C79" s="40" t="s">
        <v>110</v>
      </c>
      <c r="D79" s="16">
        <f>SUM('George Flynn'!Q4)</f>
        <v>4</v>
      </c>
      <c r="E79" s="16">
        <f>SUM('George Flynn'!R4)</f>
        <v>694</v>
      </c>
      <c r="F79" s="15">
        <f>SUM('George Flynn'!S4)</f>
        <v>173.5</v>
      </c>
      <c r="G79" s="16">
        <f>SUM('George Flynn'!T4)</f>
        <v>1</v>
      </c>
      <c r="H79" s="16">
        <f>SUM('George Flynn'!U4)</f>
        <v>3</v>
      </c>
      <c r="I79" s="15">
        <f>SUM('George Flynn'!V4)</f>
        <v>176.5</v>
      </c>
    </row>
    <row r="80" spans="1:9">
      <c r="A80" s="14">
        <v>19</v>
      </c>
      <c r="B80" s="14" t="s">
        <v>32</v>
      </c>
      <c r="C80" s="40" t="s">
        <v>107</v>
      </c>
      <c r="D80" s="16">
        <f>SUM('John Rexroat'!Q5)</f>
        <v>8</v>
      </c>
      <c r="E80" s="16">
        <f>SUM('John Rexroat'!R5)</f>
        <v>1338</v>
      </c>
      <c r="F80" s="15">
        <f>SUM('John Rexroat'!S5)</f>
        <v>167.25</v>
      </c>
      <c r="G80" s="16">
        <f>SUM('John Rexroat'!T5)</f>
        <v>5</v>
      </c>
      <c r="H80" s="16">
        <f>SUM('John Rexroat'!U5)</f>
        <v>8</v>
      </c>
      <c r="I80" s="15">
        <f>SUM('John Rexroat'!V5)</f>
        <v>175.25</v>
      </c>
    </row>
    <row r="81" spans="1:9">
      <c r="A81" s="14">
        <v>20</v>
      </c>
      <c r="B81" s="14" t="s">
        <v>32</v>
      </c>
      <c r="C81" s="40" t="s">
        <v>61</v>
      </c>
      <c r="D81" s="16">
        <f>SUM('David Strother'!Q7)</f>
        <v>16</v>
      </c>
      <c r="E81" s="16">
        <f>SUM('David Strother'!R7)</f>
        <v>2578.0010000000002</v>
      </c>
      <c r="F81" s="15">
        <f>SUM('David Strother'!S7)</f>
        <v>161.12506250000001</v>
      </c>
      <c r="G81" s="16">
        <f>SUM('David Strother'!T7)</f>
        <v>14</v>
      </c>
      <c r="H81" s="16">
        <f>SUM('David Strother'!U7)</f>
        <v>14</v>
      </c>
      <c r="I81" s="15">
        <f>SUM('David Strother'!V7)</f>
        <v>175.12506250000001</v>
      </c>
    </row>
    <row r="82" spans="1:9">
      <c r="A82" s="14">
        <v>21</v>
      </c>
      <c r="B82" s="14" t="s">
        <v>32</v>
      </c>
      <c r="C82" s="40" t="s">
        <v>67</v>
      </c>
      <c r="D82" s="16">
        <f>SUM('Darren Krumwiede'!Q17)</f>
        <v>4</v>
      </c>
      <c r="E82" s="16">
        <f>SUM('Darren Krumwiede'!R17)</f>
        <v>625</v>
      </c>
      <c r="F82" s="15">
        <f>SUM('Darren Krumwiede'!S17)</f>
        <v>156.25</v>
      </c>
      <c r="G82" s="16">
        <f>SUM('Darren Krumwiede'!T17)</f>
        <v>0</v>
      </c>
      <c r="H82" s="16">
        <f>SUM('Darren Krumwiede'!U17)</f>
        <v>2</v>
      </c>
      <c r="I82" s="15">
        <f>SUM('Darren Krumwiede'!V17)</f>
        <v>158.25</v>
      </c>
    </row>
    <row r="83" spans="1:9">
      <c r="A83" s="14">
        <v>22</v>
      </c>
      <c r="B83" s="14" t="s">
        <v>32</v>
      </c>
      <c r="C83" s="40" t="s">
        <v>60</v>
      </c>
      <c r="D83" s="16">
        <f>SUM('BW Kennedy'!Q4)</f>
        <v>4</v>
      </c>
      <c r="E83" s="16">
        <f>SUM('BW Kennedy'!R4)</f>
        <v>604</v>
      </c>
      <c r="F83" s="15">
        <f>SUM('BW Kennedy'!S4)</f>
        <v>151</v>
      </c>
      <c r="G83" s="16">
        <f>SUM('BW Kennedy'!T4)</f>
        <v>1</v>
      </c>
      <c r="H83" s="16">
        <f>SUM('BW Kennedy'!U4)</f>
        <v>2</v>
      </c>
      <c r="I83" s="15">
        <f>SUM('BW Kennedy'!V4)</f>
        <v>153</v>
      </c>
    </row>
    <row r="85" spans="1:9">
      <c r="A85" s="10"/>
      <c r="B85" s="10"/>
      <c r="C85" s="10"/>
      <c r="D85" s="10"/>
      <c r="E85" s="10"/>
      <c r="F85" s="11"/>
      <c r="G85" s="11"/>
      <c r="H85" s="21"/>
      <c r="I85" s="11"/>
    </row>
    <row r="86" spans="1:9" ht="28.5">
      <c r="A86" s="65" t="s">
        <v>17</v>
      </c>
      <c r="B86" s="66"/>
      <c r="C86" s="66"/>
      <c r="D86" s="66"/>
      <c r="E86" s="66"/>
      <c r="F86" s="66"/>
      <c r="G86" s="66"/>
      <c r="H86" s="66"/>
      <c r="I86" s="66"/>
    </row>
    <row r="87" spans="1:9" ht="18.75">
      <c r="A87" s="67" t="s">
        <v>34</v>
      </c>
      <c r="B87" s="68"/>
      <c r="C87" s="68"/>
      <c r="D87" s="68"/>
      <c r="E87" s="68"/>
      <c r="F87" s="68"/>
      <c r="G87" s="68"/>
      <c r="H87" s="68"/>
      <c r="I87" s="68"/>
    </row>
    <row r="88" spans="1:9">
      <c r="A88" s="10"/>
      <c r="B88" s="10"/>
      <c r="C88" s="10"/>
      <c r="D88" s="10"/>
      <c r="E88" s="10"/>
      <c r="F88" s="11"/>
      <c r="G88" s="11"/>
      <c r="H88" s="21"/>
      <c r="I88" s="11"/>
    </row>
    <row r="89" spans="1:9">
      <c r="A89" s="18" t="s">
        <v>0</v>
      </c>
      <c r="B89" s="18" t="s">
        <v>1</v>
      </c>
      <c r="C89" s="18" t="s">
        <v>2</v>
      </c>
      <c r="D89" s="18" t="s">
        <v>10</v>
      </c>
      <c r="E89" s="18" t="s">
        <v>7</v>
      </c>
      <c r="F89" s="19" t="s">
        <v>8</v>
      </c>
      <c r="G89" s="19" t="s">
        <v>30</v>
      </c>
      <c r="H89" s="20" t="s">
        <v>6</v>
      </c>
      <c r="I89" s="19" t="s">
        <v>9</v>
      </c>
    </row>
    <row r="90" spans="1:9">
      <c r="A90" s="14">
        <v>1</v>
      </c>
      <c r="B90" s="14" t="s">
        <v>64</v>
      </c>
      <c r="C90" s="40" t="s">
        <v>68</v>
      </c>
      <c r="D90" s="16">
        <f>SUM('Jerry Coor'!Q12)</f>
        <v>40</v>
      </c>
      <c r="E90" s="16">
        <f>SUM('Jerry Coor'!R12)</f>
        <v>7562.0010000000002</v>
      </c>
      <c r="F90" s="15">
        <f>SUM('Jerry Coor'!S12)</f>
        <v>189.05002500000001</v>
      </c>
      <c r="G90" s="16">
        <f>SUM('Jerry Coor'!T12)</f>
        <v>72</v>
      </c>
      <c r="H90" s="16">
        <f>SUM('Jerry Coor'!U12)</f>
        <v>105</v>
      </c>
      <c r="I90" s="15">
        <f>SUM('Jerry Coor'!V12)</f>
        <v>294.05002500000001</v>
      </c>
    </row>
    <row r="91" spans="1:9">
      <c r="A91" s="14">
        <v>2</v>
      </c>
      <c r="B91" s="14" t="s">
        <v>64</v>
      </c>
      <c r="C91" s="40" t="s">
        <v>76</v>
      </c>
      <c r="D91" s="16">
        <f>SUM('Scott Jackson'!Q8)</f>
        <v>24</v>
      </c>
      <c r="E91" s="16">
        <f>SUM('Scott Jackson'!R8)</f>
        <v>4600.0010000000002</v>
      </c>
      <c r="F91" s="15">
        <f>SUM('Scott Jackson'!S8)</f>
        <v>191.66670833333333</v>
      </c>
      <c r="G91" s="16">
        <f>SUM('Scott Jackson'!T8)</f>
        <v>71</v>
      </c>
      <c r="H91" s="16">
        <f>SUM('Scott Jackson'!U8)</f>
        <v>91</v>
      </c>
      <c r="I91" s="15">
        <f>SUM('Scott Jackson'!V8)</f>
        <v>282.6667083333333</v>
      </c>
    </row>
    <row r="92" spans="1:9">
      <c r="A92" s="14">
        <v>3</v>
      </c>
      <c r="B92" s="14" t="s">
        <v>64</v>
      </c>
      <c r="C92" s="40" t="s">
        <v>67</v>
      </c>
      <c r="D92" s="16">
        <f>SUM('Darren Krumwiede'!Q11)</f>
        <v>34</v>
      </c>
      <c r="E92" s="16">
        <f>SUM('Darren Krumwiede'!R11)</f>
        <v>6252.0010000000002</v>
      </c>
      <c r="F92" s="15">
        <f>SUM('Darren Krumwiede'!S11)</f>
        <v>183.88238235294119</v>
      </c>
      <c r="G92" s="16">
        <f>SUM('Darren Krumwiede'!T11)</f>
        <v>41</v>
      </c>
      <c r="H92" s="16">
        <f>SUM('Darren Krumwiede'!U11)</f>
        <v>53</v>
      </c>
      <c r="I92" s="15">
        <f>SUM('Darren Krumwiede'!V11)</f>
        <v>236.88238235294119</v>
      </c>
    </row>
    <row r="93" spans="1:9">
      <c r="A93" s="14">
        <v>4</v>
      </c>
      <c r="B93" s="14" t="s">
        <v>64</v>
      </c>
      <c r="C93" s="40" t="s">
        <v>66</v>
      </c>
      <c r="D93" s="16">
        <f>SUM('Ronald Herring'!Q8)</f>
        <v>22</v>
      </c>
      <c r="E93" s="16">
        <f>SUM('Ronald Herring'!R8)</f>
        <v>4105.0039999999999</v>
      </c>
      <c r="F93" s="15">
        <f>SUM('Ronald Herring'!S8)</f>
        <v>186.59109090909089</v>
      </c>
      <c r="G93" s="16">
        <f>SUM('Ronald Herring'!T8)</f>
        <v>40</v>
      </c>
      <c r="H93" s="16">
        <f>SUM('Ronald Herring'!U8)</f>
        <v>36</v>
      </c>
      <c r="I93" s="15">
        <f>SUM('Ronald Herring'!V8)</f>
        <v>222.59109090909089</v>
      </c>
    </row>
    <row r="94" spans="1:9">
      <c r="A94" s="14">
        <v>5</v>
      </c>
      <c r="B94" s="14" t="s">
        <v>64</v>
      </c>
      <c r="C94" s="40" t="s">
        <v>97</v>
      </c>
      <c r="D94" s="16">
        <f>SUM('Ron Schappaugh'!Q8)</f>
        <v>22</v>
      </c>
      <c r="E94" s="16">
        <f>SUM('Ron Schappaugh'!R8)</f>
        <v>3836</v>
      </c>
      <c r="F94" s="15">
        <f>SUM('Ron Schappaugh'!S8)</f>
        <v>174.36363636363637</v>
      </c>
      <c r="G94" s="16">
        <f>SUM('Ron Schappaugh'!T8)</f>
        <v>12</v>
      </c>
      <c r="H94" s="16">
        <f>SUM('Ron Schappaugh'!U8)</f>
        <v>16</v>
      </c>
      <c r="I94" s="15">
        <f>SUM('Ron Schappaugh'!V8)</f>
        <v>190.36363636363637</v>
      </c>
    </row>
    <row r="95" spans="1:9">
      <c r="A95" s="59"/>
      <c r="B95" s="59"/>
      <c r="C95" s="60"/>
      <c r="D95" s="61"/>
      <c r="E95" s="61"/>
      <c r="F95" s="62"/>
      <c r="G95" s="61"/>
      <c r="H95" s="61"/>
      <c r="I95" s="62"/>
    </row>
    <row r="96" spans="1:9">
      <c r="A96" s="14">
        <v>6</v>
      </c>
      <c r="B96" s="14" t="s">
        <v>64</v>
      </c>
      <c r="C96" s="40" t="s">
        <v>75</v>
      </c>
      <c r="D96" s="16">
        <f>SUM('Mark Zachman'!Q14)</f>
        <v>16</v>
      </c>
      <c r="E96" s="16">
        <f>SUM('Mark Zachman'!R14)</f>
        <v>2970</v>
      </c>
      <c r="F96" s="15">
        <f>SUM('Mark Zachman'!S14)</f>
        <v>185.625</v>
      </c>
      <c r="G96" s="16">
        <f>SUM('Mark Zachman'!T14)</f>
        <v>18</v>
      </c>
      <c r="H96" s="16">
        <f>SUM('Mark Zachman'!U14)</f>
        <v>22</v>
      </c>
      <c r="I96" s="15">
        <f>SUM('Mark Zachman'!V14)</f>
        <v>207.625</v>
      </c>
    </row>
    <row r="97" spans="1:9">
      <c r="A97" s="14">
        <v>7</v>
      </c>
      <c r="B97" s="14" t="s">
        <v>64</v>
      </c>
      <c r="C97" s="17" t="s">
        <v>40</v>
      </c>
      <c r="D97" s="20">
        <f>SUM('Brady Riley'!Q13)</f>
        <v>4</v>
      </c>
      <c r="E97" s="20">
        <f>SUM('Brady Riley'!R13)</f>
        <v>763</v>
      </c>
      <c r="F97" s="19">
        <f>SUM('Brady Riley'!S13)</f>
        <v>190.75</v>
      </c>
      <c r="G97" s="20">
        <f>SUM('Brady Riley'!T13)</f>
        <v>5</v>
      </c>
      <c r="H97" s="20">
        <f>SUM('Brady Riley'!U13)</f>
        <v>13</v>
      </c>
      <c r="I97" s="19">
        <f>SUM('Brady Riley'!V13)</f>
        <v>203.75</v>
      </c>
    </row>
    <row r="98" spans="1:9">
      <c r="A98" s="14">
        <v>8</v>
      </c>
      <c r="B98" s="14" t="s">
        <v>64</v>
      </c>
      <c r="C98" s="40" t="s">
        <v>73</v>
      </c>
      <c r="D98" s="16">
        <f>SUM('Tony Carruth'!Q17)</f>
        <v>16</v>
      </c>
      <c r="E98" s="16">
        <f>SUM('Tony Carruth'!R17)</f>
        <v>2856.0010000000002</v>
      </c>
      <c r="F98" s="15">
        <f>SUM('Tony Carruth'!S17)</f>
        <v>178.50006250000001</v>
      </c>
      <c r="G98" s="16">
        <f>SUM('Tony Carruth'!T17)</f>
        <v>14</v>
      </c>
      <c r="H98" s="16">
        <f>SUM('Tony Carruth'!U17)</f>
        <v>17</v>
      </c>
      <c r="I98" s="15">
        <f>SUM('Tony Carruth'!V17)</f>
        <v>195.50006250000001</v>
      </c>
    </row>
    <row r="99" spans="1:9">
      <c r="A99" s="14">
        <v>9</v>
      </c>
      <c r="B99" s="14" t="s">
        <v>64</v>
      </c>
      <c r="C99" s="40" t="s">
        <v>57</v>
      </c>
      <c r="D99" s="16">
        <f>SUM('Jerry Willeford'!Q24)</f>
        <v>4</v>
      </c>
      <c r="E99" s="16">
        <f>SUM('Jerry Willeford'!R24)</f>
        <v>751</v>
      </c>
      <c r="F99" s="15">
        <f>SUM('Jerry Willeford'!S24)</f>
        <v>187.75</v>
      </c>
      <c r="G99" s="16">
        <f>SUM('Jerry Willeford'!T24)</f>
        <v>8</v>
      </c>
      <c r="H99" s="16">
        <f>SUM('Jerry Willeford'!U24)</f>
        <v>4</v>
      </c>
      <c r="I99" s="15">
        <f>SUM('Jerry Willeford'!V24)</f>
        <v>191.75</v>
      </c>
    </row>
    <row r="100" spans="1:9">
      <c r="A100" s="14">
        <v>10</v>
      </c>
      <c r="B100" s="14" t="s">
        <v>64</v>
      </c>
      <c r="C100" s="40" t="s">
        <v>106</v>
      </c>
      <c r="D100" s="16">
        <f>SUM('Merlin Orr'!Q4)</f>
        <v>6</v>
      </c>
      <c r="E100" s="16">
        <f>SUM('Merlin Orr'!R4)</f>
        <v>1094</v>
      </c>
      <c r="F100" s="15">
        <f>SUM('Merlin Orr'!S4)</f>
        <v>182.33333333333334</v>
      </c>
      <c r="G100" s="16">
        <f>SUM('Merlin Orr'!T4)</f>
        <v>8</v>
      </c>
      <c r="H100" s="16">
        <f>SUM('Merlin Orr'!U4)</f>
        <v>6</v>
      </c>
      <c r="I100" s="15">
        <f>SUM('Merlin Orr'!V4)</f>
        <v>188.33333333333334</v>
      </c>
    </row>
    <row r="101" spans="1:9">
      <c r="A101" s="14">
        <v>11</v>
      </c>
      <c r="B101" s="14" t="s">
        <v>64</v>
      </c>
      <c r="C101" s="40" t="s">
        <v>69</v>
      </c>
      <c r="D101" s="16">
        <f>SUM('Wayne Argence'!Q6)</f>
        <v>12</v>
      </c>
      <c r="E101" s="16">
        <f>SUM('Wayne Argence'!R6)</f>
        <v>2101</v>
      </c>
      <c r="F101" s="15">
        <f>SUM('Wayne Argence'!S6)</f>
        <v>175.08333333333334</v>
      </c>
      <c r="G101" s="16">
        <f>SUM('Wayne Argence'!T6)</f>
        <v>7</v>
      </c>
      <c r="H101" s="16">
        <f>SUM('Wayne Argence'!U6)</f>
        <v>12</v>
      </c>
      <c r="I101" s="15">
        <f>SUM('Wayne Argence'!V6)</f>
        <v>187.08333333333334</v>
      </c>
    </row>
    <row r="102" spans="1:9">
      <c r="A102" s="14">
        <v>12</v>
      </c>
      <c r="B102" s="14" t="s">
        <v>64</v>
      </c>
      <c r="C102" s="45" t="s">
        <v>78</v>
      </c>
      <c r="D102" s="16">
        <f>SUM('Luis Ordorica'!Q4)</f>
        <v>4</v>
      </c>
      <c r="E102" s="16">
        <f>SUM('Luis Ordorica'!R4)</f>
        <v>702</v>
      </c>
      <c r="F102" s="15">
        <f>SUM('Luis Ordorica'!S4)</f>
        <v>175.5</v>
      </c>
      <c r="G102" s="16">
        <f>SUM('Luis Ordorica'!T4)</f>
        <v>2</v>
      </c>
      <c r="H102" s="16">
        <f>SUM('Luis Ordorica'!U4)</f>
        <v>5</v>
      </c>
      <c r="I102" s="15">
        <f>SUM('Luis Ordorica'!V4)</f>
        <v>180.5</v>
      </c>
    </row>
    <row r="103" spans="1:9">
      <c r="A103" s="14">
        <v>13</v>
      </c>
      <c r="B103" s="14" t="s">
        <v>64</v>
      </c>
      <c r="C103" s="40" t="s">
        <v>98</v>
      </c>
      <c r="D103" s="16">
        <f>SUM('Phil Lewis'!Q5)</f>
        <v>8</v>
      </c>
      <c r="E103" s="16">
        <f>SUM('Phil Lewis'!R5)</f>
        <v>1298</v>
      </c>
      <c r="F103" s="15">
        <f>SUM('Phil Lewis'!S5)</f>
        <v>162.25</v>
      </c>
      <c r="G103" s="16">
        <f>SUM('Phil Lewis'!T5)</f>
        <v>13</v>
      </c>
      <c r="H103" s="16">
        <f>SUM('Phil Lewis'!U5)</f>
        <v>6</v>
      </c>
      <c r="I103" s="15">
        <f>SUM('Phil Lewis'!V5)</f>
        <v>168.25</v>
      </c>
    </row>
    <row r="104" spans="1:9">
      <c r="A104" s="14">
        <v>14</v>
      </c>
      <c r="B104" s="14" t="s">
        <v>64</v>
      </c>
      <c r="C104" s="40" t="s">
        <v>84</v>
      </c>
      <c r="D104" s="16">
        <f>SUM('Steve Hope'!Q4)</f>
        <v>4</v>
      </c>
      <c r="E104" s="16">
        <f>SUM('Steve Hope'!R4)</f>
        <v>654</v>
      </c>
      <c r="F104" s="15">
        <f>SUM('Steve Hope'!S4)</f>
        <v>163.5</v>
      </c>
      <c r="G104" s="16">
        <f>SUM('Steve Hope'!T4)</f>
        <v>1</v>
      </c>
      <c r="H104" s="16">
        <f>SUM('Steve Hope'!U4)</f>
        <v>2</v>
      </c>
      <c r="I104" s="15">
        <f>SUM('Steve Hope'!V4)</f>
        <v>165.5</v>
      </c>
    </row>
    <row r="105" spans="1:9">
      <c r="C105" s="17"/>
    </row>
    <row r="106" spans="1:9">
      <c r="A106" s="10"/>
      <c r="B106" s="10"/>
      <c r="C106" s="10"/>
      <c r="D106" s="10"/>
      <c r="E106" s="10"/>
      <c r="F106" s="11"/>
      <c r="G106" s="11"/>
      <c r="H106" s="21"/>
      <c r="I106" s="11"/>
    </row>
    <row r="107" spans="1:9" ht="28.5">
      <c r="A107" s="65" t="s">
        <v>18</v>
      </c>
      <c r="B107" s="66"/>
      <c r="C107" s="66"/>
      <c r="D107" s="66"/>
      <c r="E107" s="66"/>
      <c r="F107" s="66"/>
      <c r="G107" s="66"/>
      <c r="H107" s="66"/>
      <c r="I107" s="66"/>
    </row>
    <row r="108" spans="1:9" ht="18.75">
      <c r="A108" s="67" t="s">
        <v>34</v>
      </c>
      <c r="B108" s="68"/>
      <c r="C108" s="68"/>
      <c r="D108" s="68"/>
      <c r="E108" s="68"/>
      <c r="F108" s="68"/>
      <c r="G108" s="68"/>
      <c r="H108" s="68"/>
      <c r="I108" s="68"/>
    </row>
    <row r="109" spans="1:9" ht="17.25" customHeight="1">
      <c r="A109" s="10"/>
      <c r="B109" s="10"/>
      <c r="C109" s="10"/>
      <c r="D109" s="10"/>
      <c r="E109" s="10"/>
      <c r="F109" s="11"/>
      <c r="G109" s="11"/>
      <c r="H109" s="21"/>
      <c r="I109" s="11"/>
    </row>
    <row r="110" spans="1:9">
      <c r="A110" s="18" t="s">
        <v>0</v>
      </c>
      <c r="B110" s="18" t="s">
        <v>1</v>
      </c>
      <c r="C110" s="18" t="s">
        <v>2</v>
      </c>
      <c r="D110" s="18" t="s">
        <v>10</v>
      </c>
      <c r="E110" s="18" t="s">
        <v>7</v>
      </c>
      <c r="F110" s="19" t="s">
        <v>8</v>
      </c>
      <c r="G110" s="19" t="s">
        <v>30</v>
      </c>
      <c r="H110" s="20" t="s">
        <v>6</v>
      </c>
      <c r="I110" s="19" t="s">
        <v>9</v>
      </c>
    </row>
    <row r="111" spans="1:9">
      <c r="A111" s="14">
        <v>1</v>
      </c>
      <c r="B111" s="14" t="s">
        <v>70</v>
      </c>
      <c r="C111" s="40" t="s">
        <v>72</v>
      </c>
      <c r="D111" s="16">
        <f>SUM('Jerry Shelton'!Q15)</f>
        <v>52</v>
      </c>
      <c r="E111" s="16">
        <f>SUM('Jerry Shelton'!R15)</f>
        <v>9353.0020000000004</v>
      </c>
      <c r="F111" s="15">
        <f>SUM('Jerry Shelton'!S15)</f>
        <v>179.86542307692309</v>
      </c>
      <c r="G111" s="16">
        <f>SUM('Jerry Shelton'!T15)</f>
        <v>42</v>
      </c>
      <c r="H111" s="16">
        <f>SUM('Jerry Shelton'!U15)</f>
        <v>113</v>
      </c>
      <c r="I111" s="15">
        <f>SUM('Jerry Shelton'!V15)</f>
        <v>292.86542307692309</v>
      </c>
    </row>
    <row r="112" spans="1:9">
      <c r="A112" s="14">
        <v>2</v>
      </c>
      <c r="B112" s="14" t="s">
        <v>70</v>
      </c>
      <c r="C112" s="40" t="s">
        <v>71</v>
      </c>
      <c r="D112" s="16">
        <f>SUM('Howard Wilson'!Q8)</f>
        <v>22</v>
      </c>
      <c r="E112" s="16">
        <f>SUM('Howard Wilson'!R8)</f>
        <v>3982.0010000000002</v>
      </c>
      <c r="F112" s="15">
        <f>SUM('Howard Wilson'!S8)</f>
        <v>181.00004545454547</v>
      </c>
      <c r="G112" s="16">
        <f>SUM('Howard Wilson'!T8)</f>
        <v>15</v>
      </c>
      <c r="H112" s="16">
        <f>SUM('Howard Wilson'!U8)</f>
        <v>54</v>
      </c>
      <c r="I112" s="15">
        <f>SUM('Howard Wilson'!V8)</f>
        <v>235.00004545454547</v>
      </c>
    </row>
    <row r="113" spans="1:9">
      <c r="A113" s="14">
        <v>3</v>
      </c>
      <c r="B113" s="14" t="s">
        <v>70</v>
      </c>
      <c r="C113" s="40" t="s">
        <v>66</v>
      </c>
      <c r="D113" s="16">
        <f>SUM('Ronald Herring'!Q27)</f>
        <v>32</v>
      </c>
      <c r="E113" s="16">
        <f>SUM('Ronald Herring'!R27)</f>
        <v>5560.0010000000002</v>
      </c>
      <c r="F113" s="15">
        <f>SUM('Ronald Herring'!S27)</f>
        <v>173.75003125000001</v>
      </c>
      <c r="G113" s="16">
        <f>SUM('Ronald Herring'!T27)</f>
        <v>16</v>
      </c>
      <c r="H113" s="16">
        <f>SUM('Ronald Herring'!U27)</f>
        <v>49</v>
      </c>
      <c r="I113" s="15">
        <f>SUM('Ronald Herring'!V27)</f>
        <v>222.75003125000001</v>
      </c>
    </row>
    <row r="114" spans="1:9">
      <c r="A114" s="14">
        <v>4</v>
      </c>
      <c r="B114" s="14" t="s">
        <v>70</v>
      </c>
      <c r="C114" s="40" t="s">
        <v>73</v>
      </c>
      <c r="D114" s="16">
        <f>SUM('Tony Carruth'!Q8)</f>
        <v>22</v>
      </c>
      <c r="E114" s="16">
        <f>SUM('Tony Carruth'!R8)</f>
        <v>3793.0010000000002</v>
      </c>
      <c r="F114" s="15">
        <f>SUM('Tony Carruth'!S8)</f>
        <v>172.40913636363638</v>
      </c>
      <c r="G114" s="16">
        <f>SUM('Tony Carruth'!T8)</f>
        <v>14</v>
      </c>
      <c r="H114" s="16">
        <f>SUM('Tony Carruth'!U8)</f>
        <v>16</v>
      </c>
      <c r="I114" s="15">
        <f>SUM('Tony Carruth'!V8)</f>
        <v>188.40913636363638</v>
      </c>
    </row>
    <row r="115" spans="1:9">
      <c r="A115" s="56"/>
      <c r="B115" s="56"/>
      <c r="C115" s="60"/>
      <c r="D115" s="58"/>
      <c r="E115" s="58"/>
      <c r="F115" s="57"/>
      <c r="G115" s="58"/>
      <c r="H115" s="58"/>
      <c r="I115" s="57"/>
    </row>
    <row r="116" spans="1:9">
      <c r="A116" s="14">
        <v>5</v>
      </c>
      <c r="B116" s="14" t="s">
        <v>70</v>
      </c>
      <c r="C116" s="40" t="s">
        <v>87</v>
      </c>
      <c r="D116" s="16">
        <f>SUM('Timothy Carruth'!Q7)</f>
        <v>16</v>
      </c>
      <c r="E116" s="16">
        <f>SUM('Timothy Carruth'!R7)</f>
        <v>2871.0010000000002</v>
      </c>
      <c r="F116" s="15">
        <f>SUM('Timothy Carruth'!S7)</f>
        <v>179.43756250000001</v>
      </c>
      <c r="G116" s="16">
        <f>SUM('Timothy Carruth'!T7)</f>
        <v>17</v>
      </c>
      <c r="H116" s="16">
        <f>SUM('Timothy Carruth'!U7)</f>
        <v>32</v>
      </c>
      <c r="I116" s="15">
        <f>SUM('Timothy Carruth'!V7)</f>
        <v>211.43756250000001</v>
      </c>
    </row>
    <row r="117" spans="1:9">
      <c r="A117" s="14">
        <v>6</v>
      </c>
      <c r="B117" s="14" t="s">
        <v>70</v>
      </c>
      <c r="C117" s="40" t="s">
        <v>76</v>
      </c>
      <c r="D117" s="16">
        <f>SUM('Scott Jackson'!Q15)</f>
        <v>8</v>
      </c>
      <c r="E117" s="16">
        <f>SUM('Scott Jackson'!R15)</f>
        <v>1425</v>
      </c>
      <c r="F117" s="15">
        <f>SUM('Scott Jackson'!S15)</f>
        <v>178.125</v>
      </c>
      <c r="G117" s="16">
        <f>SUM('Scott Jackson'!T15)</f>
        <v>9</v>
      </c>
      <c r="H117" s="16">
        <f>SUM('Scott Jackson'!U15)</f>
        <v>21</v>
      </c>
      <c r="I117" s="15">
        <f>SUM('Scott Jackson'!V15)</f>
        <v>199.125</v>
      </c>
    </row>
    <row r="118" spans="1:9">
      <c r="A118" s="14">
        <v>7</v>
      </c>
      <c r="B118" s="14" t="s">
        <v>70</v>
      </c>
      <c r="C118" s="17" t="s">
        <v>53</v>
      </c>
      <c r="D118" s="20">
        <f>SUM('James Braddy'!Q11)</f>
        <v>6</v>
      </c>
      <c r="E118" s="20">
        <f>SUM('James Braddy'!R11)</f>
        <v>1061</v>
      </c>
      <c r="F118" s="19">
        <f>SUM('James Braddy'!S11)</f>
        <v>176.83333333333334</v>
      </c>
      <c r="G118" s="20">
        <f>SUM('James Braddy'!T11)</f>
        <v>4</v>
      </c>
      <c r="H118" s="20">
        <f>SUM('James Braddy'!U11)</f>
        <v>20</v>
      </c>
      <c r="I118" s="19">
        <f>SUM('James Braddy'!V11)</f>
        <v>196.83333333333334</v>
      </c>
    </row>
    <row r="119" spans="1:9">
      <c r="A119" s="14">
        <v>8</v>
      </c>
      <c r="B119" s="14" t="s">
        <v>70</v>
      </c>
      <c r="C119" s="40" t="s">
        <v>86</v>
      </c>
      <c r="D119" s="16">
        <f>SUM('Chris Bissette'!Q7)</f>
        <v>16</v>
      </c>
      <c r="E119" s="16">
        <f>SUM('Chris Bissette'!R7)</f>
        <v>2785.0010000000002</v>
      </c>
      <c r="F119" s="15">
        <f>SUM('Chris Bissette'!S7)</f>
        <v>174.06256250000001</v>
      </c>
      <c r="G119" s="16">
        <f>SUM('Chris Bissette'!T7)</f>
        <v>10</v>
      </c>
      <c r="H119" s="16">
        <f>SUM('Chris Bissette'!U7)</f>
        <v>21</v>
      </c>
      <c r="I119" s="15">
        <f>SUM('Chris Bissette'!V7)</f>
        <v>195.06256250000001</v>
      </c>
    </row>
    <row r="120" spans="1:9">
      <c r="A120" s="14">
        <v>9</v>
      </c>
      <c r="B120" s="14" t="s">
        <v>70</v>
      </c>
      <c r="C120" s="40" t="s">
        <v>75</v>
      </c>
      <c r="D120" s="16">
        <f>SUM('Mark Zachman'!Q5)</f>
        <v>8</v>
      </c>
      <c r="E120" s="16">
        <f>SUM('Mark Zachman'!R5)</f>
        <v>1456</v>
      </c>
      <c r="F120" s="15">
        <f>SUM('Mark Zachman'!S5)</f>
        <v>182</v>
      </c>
      <c r="G120" s="16">
        <f>SUM('Mark Zachman'!T5)</f>
        <v>6</v>
      </c>
      <c r="H120" s="16">
        <f>SUM('Mark Zachman'!U5)</f>
        <v>10</v>
      </c>
      <c r="I120" s="15">
        <f>SUM('Mark Zachman'!V5)</f>
        <v>192</v>
      </c>
    </row>
    <row r="121" spans="1:9">
      <c r="A121" s="14">
        <v>10</v>
      </c>
      <c r="B121" s="14" t="s">
        <v>70</v>
      </c>
      <c r="C121" s="40" t="s">
        <v>85</v>
      </c>
      <c r="D121" s="16">
        <f>SUM('Ken Patton'!Q7)</f>
        <v>16</v>
      </c>
      <c r="E121" s="16">
        <f>SUM('Ken Patton'!R7)</f>
        <v>2773</v>
      </c>
      <c r="F121" s="15">
        <f>SUM('Ken Patton'!S7)</f>
        <v>173.3125</v>
      </c>
      <c r="G121" s="16">
        <f>SUM('Ken Patton'!T7)</f>
        <v>9</v>
      </c>
      <c r="H121" s="16">
        <f>SUM('Ken Patton'!U7)</f>
        <v>15</v>
      </c>
      <c r="I121" s="15">
        <f>SUM('Ken Patton'!V7)</f>
        <v>188.3125</v>
      </c>
    </row>
    <row r="122" spans="1:9">
      <c r="A122" s="14">
        <v>11</v>
      </c>
      <c r="B122" s="14" t="s">
        <v>70</v>
      </c>
      <c r="C122" s="40" t="s">
        <v>111</v>
      </c>
      <c r="D122" s="16">
        <f>SUM('Glenn Gentile'!Q4)</f>
        <v>4</v>
      </c>
      <c r="E122" s="16">
        <f>SUM('Glenn Gentile'!R4)</f>
        <v>702</v>
      </c>
      <c r="F122" s="15">
        <f>SUM('Glenn Gentile'!S4)</f>
        <v>175.5</v>
      </c>
      <c r="G122" s="16">
        <f>SUM('Glenn Gentile'!T4)</f>
        <v>4</v>
      </c>
      <c r="H122" s="16">
        <f>SUM('Glenn Gentile'!U4)</f>
        <v>5</v>
      </c>
      <c r="I122" s="15">
        <f>SUM('Glenn Gentile'!V4)</f>
        <v>180.5</v>
      </c>
    </row>
    <row r="123" spans="1:9">
      <c r="A123" s="14">
        <v>12</v>
      </c>
      <c r="B123" s="14" t="s">
        <v>70</v>
      </c>
      <c r="C123" s="40" t="s">
        <v>99</v>
      </c>
      <c r="D123" s="16">
        <f>SUM('Alan Weil'!Q4)</f>
        <v>4</v>
      </c>
      <c r="E123" s="16">
        <f>SUM('Alan Weil'!R4)</f>
        <v>617</v>
      </c>
      <c r="F123" s="15">
        <f>SUM('Alan Weil'!S4)</f>
        <v>154.25</v>
      </c>
      <c r="G123" s="16">
        <f>SUM('Alan Weil'!T4)</f>
        <v>0</v>
      </c>
      <c r="H123" s="16">
        <f>SUM('Alan Weil'!U4)</f>
        <v>4</v>
      </c>
      <c r="I123" s="15">
        <f>SUM('Alan Weil'!V4)</f>
        <v>158.25</v>
      </c>
    </row>
    <row r="124" spans="1:9">
      <c r="A124" s="14">
        <v>13</v>
      </c>
      <c r="B124" s="14" t="s">
        <v>70</v>
      </c>
      <c r="C124" s="40" t="s">
        <v>100</v>
      </c>
      <c r="D124" s="16">
        <f>SUM('Marcom Majors'!Q4)</f>
        <v>4</v>
      </c>
      <c r="E124" s="16">
        <f>SUM('Marcom Majors'!R4)</f>
        <v>612</v>
      </c>
      <c r="F124" s="15">
        <f>SUM('Marcom Majors'!S4)</f>
        <v>153</v>
      </c>
      <c r="G124" s="16">
        <f>SUM('Marcom Majors'!T4)</f>
        <v>2</v>
      </c>
      <c r="H124" s="16">
        <f>SUM('Marcom Majors'!U4)</f>
        <v>3</v>
      </c>
      <c r="I124" s="15">
        <f>SUM('Marcom Majors'!V4)</f>
        <v>156</v>
      </c>
    </row>
  </sheetData>
  <protectedRanges>
    <protectedRange algorithmName="SHA-512" hashValue="ON39YdpmFHfN9f47KpiRvqrKx0V9+erV1CNkpWzYhW/Qyc6aT8rEyCrvauWSYGZK2ia3o7vd3akF07acHAFpOA==" saltValue="yVW9XmDwTqEnmpSGai0KYg==" spinCount="100000" sqref="C49:C50 C94 C71:C77 C33:C35 C79:C80 C6:C7 C10:C14 C38:C42 C53:C54 C44:C47 C82" name="Range1_9_1_1"/>
    <protectedRange algorithmName="SHA-512" hashValue="ON39YdpmFHfN9f47KpiRvqrKx0V9+erV1CNkpWzYhW/Qyc6aT8rEyCrvauWSYGZK2ia3o7vd3akF07acHAFpOA==" saltValue="yVW9XmDwTqEnmpSGai0KYg==" spinCount="100000" sqref="C105" name="Range1_7_3"/>
  </protectedRanges>
  <sortState xmlns:xlrd2="http://schemas.microsoft.com/office/spreadsheetml/2017/richdata2" ref="C69:I83">
    <sortCondition descending="1" ref="I68:I83"/>
  </sortState>
  <mergeCells count="10">
    <mergeCell ref="A86:I86"/>
    <mergeCell ref="A87:I87"/>
    <mergeCell ref="A107:I107"/>
    <mergeCell ref="A108:I108"/>
    <mergeCell ref="A2:I2"/>
    <mergeCell ref="A3:I3"/>
    <mergeCell ref="A29:I29"/>
    <mergeCell ref="A30:I30"/>
    <mergeCell ref="A57:I57"/>
    <mergeCell ref="A58:I58"/>
  </mergeCells>
  <hyperlinks>
    <hyperlink ref="C74" location="'Gerry Rodriguez'!A1" display="Gerry Rodriguez" xr:uid="{099463A6-F892-4C32-9A08-F62DAE369A16}"/>
    <hyperlink ref="C54" location="'Joe Yanez'!A1" display="Joe Yanez" xr:uid="{4FF2E665-96D8-4314-A6C9-68F621CE12CE}"/>
    <hyperlink ref="C10" location="'Brady Riley'!A1" display="Brady Riley" xr:uid="{0817EA8A-ADF8-4095-AF39-62BCC819F271}"/>
    <hyperlink ref="C17" location="'Curtis Jenkins'!A1" display="Curtis Jenkins" xr:uid="{1E95B6B6-FC51-406A-9667-95FA663C0005}"/>
    <hyperlink ref="C19" location="'Tommy Fort'!A1" display="Tommy Fort" xr:uid="{EBAF1B86-B66C-4890-B10B-70FA9E8AED90}"/>
    <hyperlink ref="C11" location="'Allen Wood'!A1" display="Allen Wood" xr:uid="{0F00B85F-4485-4952-A212-F8E936C7BEDA}"/>
    <hyperlink ref="C47" location="'Ronald Borden'!A1" display="Ronald Borden" xr:uid="{EA1FA490-3DDF-48C8-9E31-616B9729826A}"/>
    <hyperlink ref="C52" location="'James Braddy'!A1" display="James Braddy" xr:uid="{B916843D-BFD6-4F51-ACF3-9D319CE3C8AE}"/>
    <hyperlink ref="C50" location="'Dennis Cahill'!A1" display="Dennis Cahill" xr:uid="{3D31BB35-F222-4973-98FB-4F173A97DD31}"/>
    <hyperlink ref="C63" location="'Ken Osmond'!A1" display="Ken Osmond" xr:uid="{BB639D99-F4FD-4640-8E94-84596A3D4A74}"/>
    <hyperlink ref="C62" location="'Jerry Willeford'!A1" display="Jerry Willeford" xr:uid="{C15F39E3-9D5F-4B70-A9A1-5F1DBF7E47F5}"/>
    <hyperlink ref="C78" location="'Zack Turner'!A1" display="Zach Turner" xr:uid="{57DC7A44-FA66-4F8E-B5B1-EF36C01C434F}"/>
    <hyperlink ref="C83" location="'BW Kennedy'!A1" display="BW Kennedy" xr:uid="{963659B4-742F-4751-9CB5-7E23682EB1A3}"/>
    <hyperlink ref="C81" location="'David Strother'!A1" display="David Strother" xr:uid="{562A9F02-6A89-44E1-86DA-F8C0670B0658}"/>
    <hyperlink ref="C70" location="'Darryl Crawford'!A1" display="Darryl Crawford" xr:uid="{E3996986-206F-455F-AB07-A4ED9FDDCEB7}"/>
    <hyperlink ref="C64" location="'David Crawford'!A1" display="David Crawford" xr:uid="{579CB16E-C190-42CF-B967-AECE9E2BA257}"/>
    <hyperlink ref="C99" location="'Jerry Willeford'!A1" display="Jerry Willeford" xr:uid="{560D5318-9C4C-415E-9B16-16564E7177F6}"/>
    <hyperlink ref="C93" location="'Ronald Herring'!A1" display="Ronald Herring" xr:uid="{5C598D28-AEFE-4CA0-9FA7-30566B60D35B}"/>
    <hyperlink ref="C101" location="'Wayne Argence'!A1" display="Wayne Argence" xr:uid="{077BABC9-123D-4C87-9746-ECE740287875}"/>
    <hyperlink ref="C112" location="'Howard Wilson'!A1" display="Howard Wilson" xr:uid="{0A5AC97B-FC36-470E-AABA-902D8978A689}"/>
    <hyperlink ref="C111" location="'Jerry Shelton'!A1" display="Jerry Shelton" xr:uid="{46886086-D80F-4831-A535-F9D124EC2C0C}"/>
    <hyperlink ref="C120" location="'Mark Zachman'!A1" display="Mark Zackman" xr:uid="{B520AC03-828E-4B73-B467-265BAFDF75D4}"/>
    <hyperlink ref="C91" location="'Scott Jackson'!A1" display="Scott Jackson" xr:uid="{82757A7C-D9A2-45ED-8C4C-1D563721663A}"/>
    <hyperlink ref="C102" location="'Luis Ordorica'!A1" display="Luis Ordorica" xr:uid="{F5324A79-5EE8-44E0-B996-20CC406639CC}"/>
    <hyperlink ref="C75" location="'Bob Benavidez'!A1" display="Bob Benavidez" xr:uid="{29480DD0-55B0-4176-A810-E260B620BA6A}"/>
    <hyperlink ref="C24" location="'Ronald Herring'!A1" display="Ronald Herring" xr:uid="{74C83144-E557-4FC5-8635-05AFD9BFC261}"/>
    <hyperlink ref="C16" location="'Stan Hall'!A1" display="Stan Hall" xr:uid="{011ED990-A64A-4734-8227-465A42846C0F}"/>
    <hyperlink ref="C69" location="'Brian Vincent'!A1" display="Brian Vincent" xr:uid="{CC4A0298-9AD8-42F7-BE0D-65B3E467BDDB}"/>
    <hyperlink ref="C20" location="'Landon Stone'!A1" display="Landon Stone" xr:uid="{48CAF6F4-CF9A-43DE-8417-1440A5308E12}"/>
    <hyperlink ref="C104" location="'Steve Hope'!A1" display="Steve Hope" xr:uid="{16BED9EB-8299-4A7D-AF14-3F3808A24192}"/>
    <hyperlink ref="C97" location="'Brady Riley'!A1" display="Brady Riley" xr:uid="{15DC9AFF-546B-44ED-894C-49DEC2D4E7AB}"/>
    <hyperlink ref="C121" location="'Ken Patton'!A1" display="Ken Patton" xr:uid="{CF3F8DF0-96DE-4B6E-AAC3-1B4365D7B9CA}"/>
    <hyperlink ref="C119" location="'Chris Bissette'!A1" display="Chris Bissette" xr:uid="{39E5C9BF-32A8-46ED-B490-7736FFF0C42E}"/>
    <hyperlink ref="C48" location="'Gerry Rodriguez'!A1" display="Gerry Rodriguez" xr:uid="{A4B9083F-7041-433F-8791-504FC432297B}"/>
    <hyperlink ref="C33" location="'Juan Iracheta'!A1" display="Juan Iracheta" xr:uid="{578FE5D2-C960-4140-B7AE-C5F438775EEB}"/>
    <hyperlink ref="C46" location="'Landon Stone'!A1" display="Landon Stone" xr:uid="{3E1179D6-2C21-4815-BC7D-97D33B92AFBB}"/>
    <hyperlink ref="C66" location="'Gary Hicks'!A1" display="Jerry Willeford" xr:uid="{5D2C57C8-A4BC-40A3-9973-55EE073DB572}"/>
    <hyperlink ref="C34" location="'David Strother'!A1" display="David Strother" xr:uid="{9F088E03-C66A-45E7-8EC3-F44CFF2ACA07}"/>
    <hyperlink ref="C116" location="'Timothy Carruth'!A1" display="Timothy Carruth" xr:uid="{6DC3B230-2B38-4D14-AC15-E430F65EF6EE}"/>
    <hyperlink ref="C61" location="'Joe Yanez'!A1" display="Joe Yanez" xr:uid="{C811FEE3-A2FF-445D-8828-24D6ACA25BB0}"/>
    <hyperlink ref="C23" location="'Bill Middlebrook'!A1" display="Bill Middlebrook" xr:uid="{4280B9B5-87CF-443D-BEE5-B12AADBB5290}"/>
    <hyperlink ref="C96" location="'Mark Zachman'!A1" display="Mark Zackman" xr:uid="{6CC1C4D6-C507-4B64-9ED5-AD986A8382E5}"/>
    <hyperlink ref="C72" location="'Jesse Zwiebel'!A1" display="Jesse Zwiebel" xr:uid="{6A8F4BC3-D74F-4CEC-A53E-4D12D49649D0}"/>
    <hyperlink ref="C92" location="'Darren Krumwiede'!A1" display="Darren Krumwiede" xr:uid="{B9379586-BC23-4E25-B1A3-9591FFEE716B}"/>
    <hyperlink ref="C114" location="'Tony Carruth'!A1" display="Tony Carruth" xr:uid="{22D7CF95-B5C3-44EC-A6AF-8FDDF8158003}"/>
    <hyperlink ref="C13" location="'Jerry Hensler'!A1" display="Jerry Hensler" xr:uid="{8F8DD27F-5F7F-4A4A-AE5F-C54072A5CDD1}"/>
    <hyperlink ref="C14" location="'Matt Hartnett'!A1" display="Matt Hartnett" xr:uid="{524343B7-1248-485D-8168-F35B2AF80AD1}"/>
    <hyperlink ref="C15" location="'Les Williams'!A1" display="Les Williams" xr:uid="{8338F711-DC20-4FDB-9D40-92BD81E26CEA}"/>
    <hyperlink ref="C25" location="'Josie Hensler'!A1" display="Josie Hensler" xr:uid="{11F9BC94-D3F1-41A9-8BDB-BAA5FCD52295}"/>
    <hyperlink ref="C26" location="'Rene Melendez'!A1" display="Rene Melendez" xr:uid="{903D9DC5-CCA7-444C-A4A1-D77ACD9E5A36}"/>
    <hyperlink ref="C68" location="'Dow Mathis'!A1" display="Dow Mathis" xr:uid="{71EEB573-B345-46C0-A948-6C02250CB196}"/>
    <hyperlink ref="C77" location="'Jim Riggs'!A1" display="Jim Riggs" xr:uid="{058682BA-AC27-4A4E-82C8-123ED7C207A2}"/>
    <hyperlink ref="C103" location="'Phil Lewis'!A1" display="Phil Lewis" xr:uid="{0846D8EA-94E9-4DF5-8358-4104A25EF7F0}"/>
    <hyperlink ref="C90" location="'Jerry Coor'!A1" display="Jerry Coor" xr:uid="{5066A0E9-9D40-45F1-A632-BC8C47F1761C}"/>
    <hyperlink ref="C117" location="'Scott Jackson'!A1" display="Scott Jackson" xr:uid="{53976465-B453-45F0-A378-62FFEFDD0D4C}"/>
    <hyperlink ref="C123" location="'Alan Weil'!A1" display="Alan Weil" xr:uid="{B45F75FB-8624-449F-BF20-7CA78D55D0FF}"/>
    <hyperlink ref="C124" location="'Marcom Majors'!A1" display="Marcom Majors" xr:uid="{C03D80D6-BD53-49C7-986A-2ED32E49E8BF}"/>
    <hyperlink ref="C35" location="'Robert Jackson'!A1" display="Robert Jackson" xr:uid="{42ADC143-9EAA-4784-AA25-0C3CED7D64EE}"/>
    <hyperlink ref="C98" location="'Tony Carruth'!A1" display="Tony Carruth" xr:uid="{D6595D0C-EDFE-41E4-BDF4-BEF693BF4E8B}"/>
    <hyperlink ref="C82" location="'Darren Krumwiede'!A1" display="Darren Krumwiede" xr:uid="{EDEB5383-7535-4E49-9564-E2EDA9B973A9}"/>
    <hyperlink ref="C49" location="'Claudette Joe'!A1" display="Claudette Joe" xr:uid="{FA448E80-98FE-4582-B715-304E8D10AB52}"/>
    <hyperlink ref="C44" location="'Jesse Zwiebel'!A1" display="Jesse Zwiebel" xr:uid="{23557C35-3522-42AD-911F-19C7CF041506}"/>
    <hyperlink ref="C12" location="'Sonny Weathers'!A1" display="Sonny Weathers" xr:uid="{30C3E942-0613-4034-B63B-6DF1D0600B26}"/>
    <hyperlink ref="C18" location="'Evelio McDonald'!A1" display="Evelio McDonald" xr:uid="{CE58E314-2DF9-4A5D-878D-A46249D215AF}"/>
    <hyperlink ref="C21" location="'Thomas Wells'!A1" display="Thomas Wells" xr:uid="{F4582551-A6EA-4741-B157-F7C6C6C01E6F}"/>
    <hyperlink ref="C42" location="'Howard Wilson'!A1" display="Howard Wilson" xr:uid="{7A394D71-DE3C-425A-98AF-076EF676A4F3}"/>
    <hyperlink ref="C45" location="'Gary Ladd'!A1" display="Gary Ladd" xr:uid="{B0C8B97B-C6E2-4022-B415-47AF66D7D08B}"/>
    <hyperlink ref="C100" location="'Merlin Orr'!A1" display="Merlin Orr" xr:uid="{EEB9C6E8-645E-479A-BDB9-CCEF4098B2C9}"/>
    <hyperlink ref="C118" location="'James Braddy'!A1" display="James Braddy" xr:uid="{83517322-354D-4013-8154-478A97FB5C8F}"/>
    <hyperlink ref="C80" location="'John Rexroat'!A1" display="John Rexroat" xr:uid="{F19AFCBE-ECDA-4069-8A1B-DFE6C56D21F8}"/>
    <hyperlink ref="C22" location="'Scott Jackson'!A1" display="Scott Jackson" xr:uid="{4D537A64-7A06-408F-A796-F51FF1592E7E}"/>
    <hyperlink ref="C41" location="'BW Kennedy'!A1" display="BW Kennedy" xr:uid="{48DC52CD-047E-4A61-99F8-A269E226634C}"/>
    <hyperlink ref="C76" location="'Glenn Stinson'!A1" display="Glenn Stinson" xr:uid="{C433A6F2-C288-4409-B1DE-610F4559AB44}"/>
    <hyperlink ref="C71" location="'Howard Wilson'!A1" display="Howard Wilson" xr:uid="{0549185E-4C25-49F6-88CF-0EF7C2D1305B}"/>
    <hyperlink ref="C113" location="'Ronald Herring'!A1" display="Ronald Herring" xr:uid="{5F0C66E2-7BD1-41C6-8DAB-D27425EF4E2B}"/>
    <hyperlink ref="C6" location="'Glen Dickson'!A1" display="Geln Dickson" xr:uid="{AF6A3B1E-D1D9-45FA-948D-95D28C1AFA96}"/>
    <hyperlink ref="C37" location="'Philip Beekley'!A1" display="Philip Beekley" xr:uid="{7B4B33EE-AA36-4EB0-B7AE-DCDE7F82437F}"/>
    <hyperlink ref="C51" location="'James Clarke'!A1" display="James Clarke" xr:uid="{B8A6AE3F-4895-4EBA-A7A7-714FBC53DC14}"/>
    <hyperlink ref="C79" location="'George Flynn'!A1" display="George Flynn" xr:uid="{E0CFCFBC-F8D3-4952-A355-BFA24E73F2E5}"/>
    <hyperlink ref="C36" location="'David Joe'!A1" display="David Joe" xr:uid="{504B7661-E0BE-4758-8570-C7807D5B2E51}"/>
    <hyperlink ref="C65" location="'Luis Ordorica'!A1" display="Luis Ordorica" xr:uid="{CF3C60A8-1D76-4633-8933-22AEF86705AF}"/>
    <hyperlink ref="C38" location="'Curtis Jenkins'!A1" display="Curtis Jenkins" xr:uid="{A5FE44DB-7213-460D-9DA1-8EDCB7999D6E}"/>
    <hyperlink ref="C7" location="'Hubert Kelsheimer'!A1" display="Hubert Kelsheimer" xr:uid="{DDA0D089-85E1-4F8E-9D74-FF176E1C2C3B}"/>
    <hyperlink ref="C8" location="'David Ellwood'!A1" display="David Ellwood" xr:uid="{9BDD3CD9-F013-408D-B075-713949A7E878}"/>
    <hyperlink ref="C40" location="'Claudia Escoto'!A1" display="Claudia Escoto" xr:uid="{AA3310A2-06CA-4467-9193-93DBF5A7880E}"/>
    <hyperlink ref="C94" location="'Ron Schappaugh'!A1" display="Ron Schappaugh" xr:uid="{1C1A5550-D940-4C79-B03E-594131A1D9B0}"/>
    <hyperlink ref="C122" location="'Glenn Gentile'!A1" display="Glenn Gentile" xr:uid="{4E4C6937-0FEA-460E-AFBB-B7859EC66921}"/>
    <hyperlink ref="C53" location="'Royse Joe'!A1" display="Royse Joe" xr:uid="{E586142E-E49D-4D44-B544-02586BBC29D1}"/>
    <hyperlink ref="C39" location="'Tommy Fort'!A1" display="Tommy Fort" xr:uid="{6A1C2977-BAB2-4B4C-B1AD-52044E15B5A9}"/>
    <hyperlink ref="C73" location="'Scott Jackson'!A1" display="Scott Jackson" xr:uid="{B415EDE5-8C79-4114-ADDA-2F32EEE07BE3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2EF56-4827-4A93-9D2C-869386637BDE}">
  <dimension ref="A1:X6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101</v>
      </c>
      <c r="C2" s="3">
        <v>45791</v>
      </c>
      <c r="D2" s="4" t="s">
        <v>36</v>
      </c>
      <c r="E2" s="23">
        <v>176</v>
      </c>
      <c r="F2" s="22">
        <v>2</v>
      </c>
      <c r="G2" s="23">
        <v>181</v>
      </c>
      <c r="H2" s="22"/>
      <c r="I2" s="5">
        <v>179</v>
      </c>
      <c r="J2" s="22"/>
      <c r="K2" s="37">
        <v>187</v>
      </c>
      <c r="L2" s="22">
        <v>2</v>
      </c>
      <c r="M2" s="37"/>
      <c r="N2" s="22"/>
      <c r="O2" s="5"/>
      <c r="P2" s="22"/>
      <c r="Q2" s="6">
        <v>4</v>
      </c>
      <c r="R2" s="6">
        <v>723</v>
      </c>
      <c r="S2" s="7">
        <v>180.75</v>
      </c>
      <c r="T2" s="36">
        <v>4</v>
      </c>
      <c r="U2" s="8">
        <v>2</v>
      </c>
      <c r="V2" s="9">
        <v>182.75</v>
      </c>
    </row>
    <row r="3" spans="1:24">
      <c r="A3" s="1" t="s">
        <v>11</v>
      </c>
      <c r="B3" s="2" t="s">
        <v>101</v>
      </c>
      <c r="C3" s="3">
        <v>45798</v>
      </c>
      <c r="D3" s="4" t="s">
        <v>36</v>
      </c>
      <c r="E3" s="23">
        <v>185</v>
      </c>
      <c r="F3" s="22">
        <v>1</v>
      </c>
      <c r="G3" s="23">
        <v>180</v>
      </c>
      <c r="H3" s="22"/>
      <c r="I3" s="5">
        <v>185</v>
      </c>
      <c r="J3" s="22"/>
      <c r="K3" s="37">
        <v>189</v>
      </c>
      <c r="L3" s="22">
        <v>2</v>
      </c>
      <c r="M3" s="37"/>
      <c r="N3" s="22"/>
      <c r="O3" s="5"/>
      <c r="P3" s="22"/>
      <c r="Q3" s="6">
        <v>4</v>
      </c>
      <c r="R3" s="6">
        <v>739</v>
      </c>
      <c r="S3" s="7">
        <v>184.75</v>
      </c>
      <c r="T3" s="36">
        <v>3</v>
      </c>
      <c r="U3" s="8">
        <v>5</v>
      </c>
      <c r="V3" s="9">
        <v>189.75</v>
      </c>
    </row>
    <row r="4" spans="1:24">
      <c r="A4" s="1" t="s">
        <v>11</v>
      </c>
      <c r="B4" s="2" t="s">
        <v>101</v>
      </c>
      <c r="C4" s="3">
        <v>45833</v>
      </c>
      <c r="D4" s="4" t="s">
        <v>36</v>
      </c>
      <c r="E4" s="23">
        <v>192</v>
      </c>
      <c r="F4" s="22">
        <v>1</v>
      </c>
      <c r="G4" s="23">
        <v>193</v>
      </c>
      <c r="H4" s="22">
        <v>2</v>
      </c>
      <c r="I4" s="5">
        <v>193</v>
      </c>
      <c r="J4" s="22"/>
      <c r="K4" s="37">
        <v>190</v>
      </c>
      <c r="L4" s="22">
        <v>2</v>
      </c>
      <c r="M4" s="37"/>
      <c r="N4" s="22"/>
      <c r="O4" s="5"/>
      <c r="P4" s="22"/>
      <c r="Q4" s="6">
        <v>4</v>
      </c>
      <c r="R4" s="6">
        <v>768</v>
      </c>
      <c r="S4" s="7">
        <v>192</v>
      </c>
      <c r="T4" s="36">
        <v>5</v>
      </c>
      <c r="U4" s="8">
        <v>11</v>
      </c>
      <c r="V4" s="9">
        <v>203</v>
      </c>
    </row>
    <row r="6" spans="1:24">
      <c r="Q6" s="32">
        <f>SUM(Q2:Q5)</f>
        <v>12</v>
      </c>
      <c r="R6" s="32">
        <f>SUM(R2:R5)</f>
        <v>2230</v>
      </c>
      <c r="S6" s="33">
        <f>SUM(R6/Q6)</f>
        <v>185.83333333333334</v>
      </c>
      <c r="T6" s="32">
        <f>SUM(T2:T5)</f>
        <v>12</v>
      </c>
      <c r="U6" s="32">
        <f>SUM(U2:U5)</f>
        <v>18</v>
      </c>
      <c r="V6" s="34">
        <f>SUM(S6+U6)</f>
        <v>203.83333333333334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A63320BC-4437-4619-84E3-71B445649103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8DED8-AA68-4013-8B4B-4A6DF219F345}">
  <dimension ref="A1:X8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55</v>
      </c>
      <c r="C2" s="3">
        <v>45697</v>
      </c>
      <c r="D2" s="4" t="s">
        <v>49</v>
      </c>
      <c r="E2" s="5">
        <v>186</v>
      </c>
      <c r="F2" s="22">
        <v>0</v>
      </c>
      <c r="G2" s="37">
        <v>189</v>
      </c>
      <c r="H2" s="22">
        <v>1</v>
      </c>
      <c r="I2" s="5">
        <v>186</v>
      </c>
      <c r="J2" s="22">
        <v>0</v>
      </c>
      <c r="K2" s="5">
        <v>193</v>
      </c>
      <c r="L2" s="22">
        <v>4</v>
      </c>
      <c r="M2" s="5"/>
      <c r="N2" s="22"/>
      <c r="O2" s="5"/>
      <c r="P2" s="22"/>
      <c r="Q2" s="6">
        <v>4</v>
      </c>
      <c r="R2" s="6">
        <v>754</v>
      </c>
      <c r="S2" s="7">
        <v>188.5</v>
      </c>
      <c r="T2" s="39">
        <v>5</v>
      </c>
      <c r="U2" s="8">
        <v>4</v>
      </c>
      <c r="V2" s="9">
        <v>192.5</v>
      </c>
    </row>
    <row r="3" spans="1:24">
      <c r="A3" s="46" t="s">
        <v>11</v>
      </c>
      <c r="B3" s="43" t="s">
        <v>55</v>
      </c>
      <c r="C3" s="47">
        <v>45725</v>
      </c>
      <c r="D3" s="48" t="s">
        <v>49</v>
      </c>
      <c r="E3" s="49">
        <v>181</v>
      </c>
      <c r="F3" s="50">
        <v>0</v>
      </c>
      <c r="G3" s="23">
        <v>184</v>
      </c>
      <c r="H3" s="50">
        <v>0</v>
      </c>
      <c r="I3" s="49">
        <v>181</v>
      </c>
      <c r="J3" s="50">
        <v>0</v>
      </c>
      <c r="K3" s="49">
        <v>180</v>
      </c>
      <c r="L3" s="50">
        <v>0</v>
      </c>
      <c r="M3" s="49"/>
      <c r="N3" s="50"/>
      <c r="O3" s="49"/>
      <c r="P3" s="50"/>
      <c r="Q3" s="51">
        <v>4</v>
      </c>
      <c r="R3" s="51">
        <v>726</v>
      </c>
      <c r="S3" s="52">
        <v>181.5</v>
      </c>
      <c r="T3" s="39">
        <v>0</v>
      </c>
      <c r="U3" s="53">
        <v>8</v>
      </c>
      <c r="V3" s="54">
        <v>189.5</v>
      </c>
    </row>
    <row r="4" spans="1:24">
      <c r="A4" s="1" t="s">
        <v>11</v>
      </c>
      <c r="B4" s="2" t="s">
        <v>55</v>
      </c>
      <c r="C4" s="3">
        <v>45804</v>
      </c>
      <c r="D4" s="4" t="s">
        <v>49</v>
      </c>
      <c r="E4" s="5">
        <v>186</v>
      </c>
      <c r="F4" s="22">
        <v>0</v>
      </c>
      <c r="G4" s="23">
        <v>191</v>
      </c>
      <c r="H4" s="22">
        <v>1</v>
      </c>
      <c r="I4" s="5">
        <v>185</v>
      </c>
      <c r="J4" s="22">
        <v>0</v>
      </c>
      <c r="K4" s="5">
        <v>183</v>
      </c>
      <c r="L4" s="22">
        <v>2</v>
      </c>
      <c r="M4" s="5"/>
      <c r="N4" s="22"/>
      <c r="O4" s="5"/>
      <c r="P4" s="22"/>
      <c r="Q4" s="6">
        <v>4</v>
      </c>
      <c r="R4" s="6">
        <v>745</v>
      </c>
      <c r="S4" s="7">
        <v>186.25</v>
      </c>
      <c r="T4" s="39">
        <v>3</v>
      </c>
      <c r="U4" s="8">
        <v>4</v>
      </c>
      <c r="V4" s="9">
        <v>190.25</v>
      </c>
    </row>
    <row r="5" spans="1:24">
      <c r="A5" s="1" t="s">
        <v>11</v>
      </c>
      <c r="B5" s="2" t="s">
        <v>55</v>
      </c>
      <c r="C5" s="3">
        <v>45816</v>
      </c>
      <c r="D5" s="4" t="s">
        <v>49</v>
      </c>
      <c r="E5" s="5">
        <v>191</v>
      </c>
      <c r="F5" s="22">
        <v>2</v>
      </c>
      <c r="G5" s="37">
        <v>191.001</v>
      </c>
      <c r="H5" s="22">
        <v>3</v>
      </c>
      <c r="I5" s="5">
        <v>187</v>
      </c>
      <c r="J5" s="22">
        <v>0</v>
      </c>
      <c r="K5" s="5">
        <v>190</v>
      </c>
      <c r="L5" s="22">
        <v>1</v>
      </c>
      <c r="M5" s="5"/>
      <c r="N5" s="22"/>
      <c r="O5" s="5"/>
      <c r="P5" s="22"/>
      <c r="Q5" s="6">
        <v>4</v>
      </c>
      <c r="R5" s="6">
        <v>759.00099999999998</v>
      </c>
      <c r="S5" s="7">
        <v>189.75024999999999</v>
      </c>
      <c r="T5" s="39">
        <v>6</v>
      </c>
      <c r="U5" s="8">
        <v>8</v>
      </c>
      <c r="V5" s="9">
        <v>197.75024999999999</v>
      </c>
    </row>
    <row r="6" spans="1:24">
      <c r="A6" s="1" t="s">
        <v>11</v>
      </c>
      <c r="B6" s="2" t="s">
        <v>55</v>
      </c>
      <c r="C6" s="3">
        <v>45832</v>
      </c>
      <c r="D6" s="4" t="s">
        <v>49</v>
      </c>
      <c r="E6" s="5">
        <v>192.001</v>
      </c>
      <c r="F6" s="22">
        <v>2</v>
      </c>
      <c r="G6" s="23">
        <v>185</v>
      </c>
      <c r="H6" s="22">
        <v>2</v>
      </c>
      <c r="I6" s="5">
        <v>188</v>
      </c>
      <c r="J6" s="22">
        <v>1</v>
      </c>
      <c r="K6" s="5">
        <v>188</v>
      </c>
      <c r="L6" s="22">
        <v>1</v>
      </c>
      <c r="M6" s="5"/>
      <c r="N6" s="22"/>
      <c r="O6" s="5"/>
      <c r="P6" s="22"/>
      <c r="Q6" s="6">
        <v>4</v>
      </c>
      <c r="R6" s="6">
        <v>753.00099999999998</v>
      </c>
      <c r="S6" s="7">
        <v>188.25024999999999</v>
      </c>
      <c r="T6" s="39">
        <v>6</v>
      </c>
      <c r="U6" s="8">
        <v>8</v>
      </c>
      <c r="V6" s="9">
        <v>196.25024999999999</v>
      </c>
    </row>
    <row r="8" spans="1:24">
      <c r="Q8" s="32">
        <f>SUM(Q2:Q7)</f>
        <v>20</v>
      </c>
      <c r="R8" s="32">
        <f>SUM(R2:R7)</f>
        <v>3737.0020000000004</v>
      </c>
      <c r="S8" s="33">
        <f>SUM(R8/Q8)</f>
        <v>186.85010000000003</v>
      </c>
      <c r="T8" s="32">
        <f>SUM(T2:T7)</f>
        <v>20</v>
      </c>
      <c r="U8" s="32">
        <f>SUM(U2:U7)</f>
        <v>32</v>
      </c>
      <c r="V8" s="34">
        <f>SUM(S8+U8)</f>
        <v>218.85010000000003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 B2:C3" name="Range1_2_1_1"/>
    <protectedRange algorithmName="SHA-512" hashValue="ON39YdpmFHfN9f47KpiRvqrKx0V9+erV1CNkpWzYhW/Qyc6aT8rEyCrvauWSYGZK2ia3o7vd3akF07acHAFpOA==" saltValue="yVW9XmDwTqEnmpSGai0KYg==" spinCount="100000" sqref="D2:D3" name="Range1_1_8_1_1"/>
    <protectedRange algorithmName="SHA-512" hashValue="ON39YdpmFHfN9f47KpiRvqrKx0V9+erV1CNkpWzYhW/Qyc6aT8rEyCrvauWSYGZK2ia3o7vd3akF07acHAFpOA==" saltValue="yVW9XmDwTqEnmpSGai0KYg==" spinCount="100000" sqref="P2:P3" name="Range1_3_3_1_1"/>
    <protectedRange algorithmName="SHA-512" hashValue="ON39YdpmFHfN9f47KpiRvqrKx0V9+erV1CNkpWzYhW/Qyc6aT8rEyCrvauWSYGZK2ia3o7vd3akF07acHAFpOA==" saltValue="yVW9XmDwTqEnmpSGai0KYg==" spinCount="100000" sqref="T2:T3 E2:O3" name="Range1_3_5_12_1_1"/>
    <protectedRange algorithmName="SHA-512" hashValue="ON39YdpmFHfN9f47KpiRvqrKx0V9+erV1CNkpWzYhW/Qyc6aT8rEyCrvauWSYGZK2ia3o7vd3akF07acHAFpOA==" saltValue="yVW9XmDwTqEnmpSGai0KYg==" spinCount="100000" sqref="B5:C5" name="Range1_6"/>
    <protectedRange algorithmName="SHA-512" hashValue="ON39YdpmFHfN9f47KpiRvqrKx0V9+erV1CNkpWzYhW/Qyc6aT8rEyCrvauWSYGZK2ia3o7vd3akF07acHAFpOA==" saltValue="yVW9XmDwTqEnmpSGai0KYg==" spinCount="100000" sqref="D5" name="Range1_1_6"/>
    <protectedRange algorithmName="SHA-512" hashValue="ON39YdpmFHfN9f47KpiRvqrKx0V9+erV1CNkpWzYhW/Qyc6aT8rEyCrvauWSYGZK2ia3o7vd3akF07acHAFpOA==" saltValue="yVW9XmDwTqEnmpSGai0KYg==" spinCount="100000" sqref="E5 G5:O5" name="Range1_33_1_1"/>
    <protectedRange algorithmName="SHA-512" hashValue="ON39YdpmFHfN9f47KpiRvqrKx0V9+erV1CNkpWzYhW/Qyc6aT8rEyCrvauWSYGZK2ia3o7vd3akF07acHAFpOA==" saltValue="yVW9XmDwTqEnmpSGai0KYg==" spinCount="100000" sqref="T5" name="Range1_3_5_6"/>
  </protectedRanges>
  <hyperlinks>
    <hyperlink ref="X1" location="'Texas 2025'!A1" display="Return to Rankings" xr:uid="{56BE5456-D619-47DC-B626-1C87826ED14A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1FCF5-BB2D-4A5B-8642-6C350BD9A686}">
  <dimension ref="A1:X1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43</v>
      </c>
      <c r="C2" s="3">
        <v>45696</v>
      </c>
      <c r="D2" s="4" t="s">
        <v>42</v>
      </c>
      <c r="E2" s="5">
        <v>187.001</v>
      </c>
      <c r="F2" s="22">
        <v>4</v>
      </c>
      <c r="G2" s="5">
        <v>193</v>
      </c>
      <c r="H2" s="22">
        <v>3</v>
      </c>
      <c r="I2" s="5">
        <v>191</v>
      </c>
      <c r="J2" s="22">
        <v>2</v>
      </c>
      <c r="K2" s="5">
        <v>192</v>
      </c>
      <c r="L2" s="22">
        <v>0</v>
      </c>
      <c r="M2" s="5"/>
      <c r="N2" s="22"/>
      <c r="O2" s="5"/>
      <c r="P2" s="22"/>
      <c r="Q2" s="6">
        <v>4</v>
      </c>
      <c r="R2" s="6">
        <v>763.00099999999998</v>
      </c>
      <c r="S2" s="7">
        <v>190.75024999999999</v>
      </c>
      <c r="T2" s="39">
        <v>9</v>
      </c>
      <c r="U2" s="8">
        <v>6</v>
      </c>
      <c r="V2" s="9">
        <v>196.75024999999999</v>
      </c>
    </row>
    <row r="3" spans="1:24" ht="15" customHeight="1">
      <c r="A3" s="1" t="s">
        <v>41</v>
      </c>
      <c r="B3" s="2" t="s">
        <v>43</v>
      </c>
      <c r="C3" s="3">
        <v>45724</v>
      </c>
      <c r="D3" s="4" t="s">
        <v>42</v>
      </c>
      <c r="E3" s="5">
        <v>195</v>
      </c>
      <c r="F3" s="22">
        <v>0</v>
      </c>
      <c r="G3" s="5">
        <v>189</v>
      </c>
      <c r="H3" s="22">
        <v>1</v>
      </c>
      <c r="I3" s="5">
        <v>194</v>
      </c>
      <c r="J3" s="22">
        <v>5</v>
      </c>
      <c r="K3" s="5">
        <v>191</v>
      </c>
      <c r="L3" s="22">
        <v>1</v>
      </c>
      <c r="M3" s="5"/>
      <c r="N3" s="22"/>
      <c r="O3" s="5"/>
      <c r="P3" s="22"/>
      <c r="Q3" s="6">
        <v>4</v>
      </c>
      <c r="R3" s="6">
        <v>769</v>
      </c>
      <c r="S3" s="7">
        <v>192.25</v>
      </c>
      <c r="T3" s="36">
        <v>7</v>
      </c>
      <c r="U3" s="8">
        <v>11</v>
      </c>
      <c r="V3" s="9">
        <v>203.25</v>
      </c>
    </row>
    <row r="5" spans="1:24">
      <c r="Q5" s="32">
        <f>SUM(Q2:Q4)</f>
        <v>8</v>
      </c>
      <c r="R5" s="32">
        <f>SUM(R2:R4)</f>
        <v>1532.001</v>
      </c>
      <c r="S5" s="33">
        <f>SUM(R5/Q5)</f>
        <v>191.500125</v>
      </c>
      <c r="T5" s="32">
        <f>SUM(T2:T4)</f>
        <v>16</v>
      </c>
      <c r="U5" s="32">
        <f>SUM(U2:U4)</f>
        <v>17</v>
      </c>
      <c r="V5" s="34">
        <f>SUM(S5+U5)</f>
        <v>208.500125</v>
      </c>
    </row>
    <row r="8" spans="1:24" ht="15" customHeight="1">
      <c r="A8" s="24" t="s">
        <v>1</v>
      </c>
      <c r="B8" s="25" t="s">
        <v>2</v>
      </c>
      <c r="C8" s="26" t="s">
        <v>3</v>
      </c>
      <c r="D8" s="27" t="s">
        <v>4</v>
      </c>
      <c r="E8" s="28" t="s">
        <v>19</v>
      </c>
      <c r="F8" s="28" t="s">
        <v>20</v>
      </c>
      <c r="G8" s="28" t="s">
        <v>21</v>
      </c>
      <c r="H8" s="28" t="s">
        <v>20</v>
      </c>
      <c r="I8" s="28" t="s">
        <v>22</v>
      </c>
      <c r="J8" s="28" t="s">
        <v>20</v>
      </c>
      <c r="K8" s="28" t="s">
        <v>23</v>
      </c>
      <c r="L8" s="28" t="s">
        <v>20</v>
      </c>
      <c r="M8" s="28" t="s">
        <v>24</v>
      </c>
      <c r="N8" s="28" t="s">
        <v>20</v>
      </c>
      <c r="O8" s="28" t="s">
        <v>25</v>
      </c>
      <c r="P8" s="28" t="s">
        <v>20</v>
      </c>
      <c r="Q8" s="29" t="s">
        <v>26</v>
      </c>
      <c r="R8" s="30" t="s">
        <v>27</v>
      </c>
      <c r="S8" s="31" t="s">
        <v>5</v>
      </c>
      <c r="T8" s="31" t="s">
        <v>28</v>
      </c>
      <c r="U8" s="30" t="s">
        <v>6</v>
      </c>
      <c r="V8" s="31" t="s">
        <v>29</v>
      </c>
    </row>
    <row r="9" spans="1:24" ht="15" customHeight="1">
      <c r="A9" s="1" t="s">
        <v>11</v>
      </c>
      <c r="B9" s="2" t="s">
        <v>43</v>
      </c>
      <c r="C9" s="3">
        <v>45710</v>
      </c>
      <c r="D9" s="4" t="s">
        <v>42</v>
      </c>
      <c r="E9" s="5">
        <v>193</v>
      </c>
      <c r="F9" s="22">
        <v>2</v>
      </c>
      <c r="G9" s="23">
        <v>193</v>
      </c>
      <c r="H9" s="22">
        <v>2</v>
      </c>
      <c r="I9" s="5">
        <v>188</v>
      </c>
      <c r="J9" s="22">
        <v>2</v>
      </c>
      <c r="K9" s="5">
        <v>193</v>
      </c>
      <c r="L9" s="22">
        <v>2</v>
      </c>
      <c r="M9" s="5"/>
      <c r="N9" s="22"/>
      <c r="O9" s="5"/>
      <c r="P9" s="22"/>
      <c r="Q9" s="6">
        <v>4</v>
      </c>
      <c r="R9" s="6">
        <v>767</v>
      </c>
      <c r="S9" s="7">
        <v>191.75</v>
      </c>
      <c r="T9" s="36">
        <v>8</v>
      </c>
      <c r="U9" s="8">
        <v>4</v>
      </c>
      <c r="V9" s="9">
        <v>195.75</v>
      </c>
    </row>
    <row r="10" spans="1:24" ht="15" customHeight="1">
      <c r="A10" s="1" t="s">
        <v>11</v>
      </c>
      <c r="B10" s="2" t="s">
        <v>43</v>
      </c>
      <c r="C10" s="3">
        <v>45745</v>
      </c>
      <c r="D10" s="4" t="s">
        <v>42</v>
      </c>
      <c r="E10" s="5">
        <v>182</v>
      </c>
      <c r="F10" s="22">
        <v>0</v>
      </c>
      <c r="G10" s="23">
        <v>189</v>
      </c>
      <c r="H10" s="22">
        <v>2</v>
      </c>
      <c r="I10" s="5">
        <v>190</v>
      </c>
      <c r="J10" s="22">
        <v>1</v>
      </c>
      <c r="K10" s="5">
        <v>185</v>
      </c>
      <c r="L10" s="22">
        <v>1</v>
      </c>
      <c r="M10" s="5">
        <v>189</v>
      </c>
      <c r="N10" s="22">
        <v>1</v>
      </c>
      <c r="O10" s="5">
        <v>191</v>
      </c>
      <c r="P10" s="22">
        <v>3</v>
      </c>
      <c r="Q10" s="6">
        <v>6</v>
      </c>
      <c r="R10" s="6">
        <v>1126</v>
      </c>
      <c r="S10" s="7">
        <v>187.66666666666666</v>
      </c>
      <c r="T10" s="36">
        <v>8</v>
      </c>
      <c r="U10" s="8">
        <v>12</v>
      </c>
      <c r="V10" s="9">
        <v>199.66666666666666</v>
      </c>
    </row>
    <row r="11" spans="1:24" ht="15" customHeight="1">
      <c r="A11" s="1" t="s">
        <v>11</v>
      </c>
      <c r="B11" s="2" t="s">
        <v>43</v>
      </c>
      <c r="C11" s="3">
        <v>45759</v>
      </c>
      <c r="D11" s="4" t="s">
        <v>42</v>
      </c>
      <c r="E11" s="23">
        <v>186</v>
      </c>
      <c r="F11" s="22">
        <v>0</v>
      </c>
      <c r="G11" s="23">
        <v>179</v>
      </c>
      <c r="H11" s="22">
        <v>0</v>
      </c>
      <c r="I11" s="5">
        <v>187</v>
      </c>
      <c r="J11" s="22">
        <v>0</v>
      </c>
      <c r="K11" s="37">
        <v>189</v>
      </c>
      <c r="L11" s="22">
        <v>3</v>
      </c>
      <c r="M11" s="37"/>
      <c r="N11" s="22"/>
      <c r="O11" s="5"/>
      <c r="P11" s="22"/>
      <c r="Q11" s="6">
        <v>4</v>
      </c>
      <c r="R11" s="6">
        <v>741</v>
      </c>
      <c r="S11" s="7">
        <v>185.25</v>
      </c>
      <c r="T11" s="36">
        <v>3</v>
      </c>
      <c r="U11" s="8">
        <v>6</v>
      </c>
      <c r="V11" s="9">
        <v>191.25</v>
      </c>
    </row>
    <row r="12" spans="1:24" ht="15" customHeight="1">
      <c r="A12" s="1" t="s">
        <v>11</v>
      </c>
      <c r="B12" s="2" t="s">
        <v>43</v>
      </c>
      <c r="C12" s="3">
        <v>45787</v>
      </c>
      <c r="D12" s="4" t="s">
        <v>42</v>
      </c>
      <c r="E12" s="5">
        <v>195</v>
      </c>
      <c r="F12" s="22">
        <v>4</v>
      </c>
      <c r="G12" s="23">
        <v>192</v>
      </c>
      <c r="H12" s="22">
        <v>5</v>
      </c>
      <c r="I12" s="5">
        <v>194</v>
      </c>
      <c r="J12" s="22">
        <v>3</v>
      </c>
      <c r="K12" s="5">
        <v>193</v>
      </c>
      <c r="L12" s="22">
        <v>3</v>
      </c>
      <c r="M12" s="5"/>
      <c r="N12" s="22"/>
      <c r="O12" s="5"/>
      <c r="P12" s="22"/>
      <c r="Q12" s="6">
        <v>4</v>
      </c>
      <c r="R12" s="6">
        <v>774</v>
      </c>
      <c r="S12" s="7">
        <v>193.5</v>
      </c>
      <c r="T12" s="36">
        <v>15</v>
      </c>
      <c r="U12" s="8">
        <v>13</v>
      </c>
      <c r="V12" s="9">
        <v>206.5</v>
      </c>
    </row>
    <row r="13" spans="1:24" ht="15" customHeight="1">
      <c r="A13" s="1" t="s">
        <v>11</v>
      </c>
      <c r="B13" s="2" t="s">
        <v>43</v>
      </c>
      <c r="C13" s="3">
        <v>45822</v>
      </c>
      <c r="D13" s="4" t="s">
        <v>42</v>
      </c>
      <c r="E13" s="23">
        <v>187</v>
      </c>
      <c r="F13" s="22">
        <v>1</v>
      </c>
      <c r="G13" s="23">
        <v>188</v>
      </c>
      <c r="H13" s="22">
        <v>2</v>
      </c>
      <c r="I13" s="5">
        <v>184</v>
      </c>
      <c r="J13" s="22">
        <v>1</v>
      </c>
      <c r="K13" s="37">
        <v>186</v>
      </c>
      <c r="L13" s="22">
        <v>2</v>
      </c>
      <c r="M13" s="37"/>
      <c r="N13" s="22"/>
      <c r="O13" s="5"/>
      <c r="P13" s="22"/>
      <c r="Q13" s="6">
        <v>4</v>
      </c>
      <c r="R13" s="6">
        <v>745</v>
      </c>
      <c r="S13" s="7">
        <v>186.25</v>
      </c>
      <c r="T13" s="36">
        <v>6</v>
      </c>
      <c r="U13" s="8">
        <v>3</v>
      </c>
      <c r="V13" s="9">
        <v>189.25</v>
      </c>
    </row>
    <row r="15" spans="1:24">
      <c r="Q15" s="32">
        <f>SUM(Q9:Q14)</f>
        <v>22</v>
      </c>
      <c r="R15" s="32">
        <f>SUM(R9:R14)</f>
        <v>4153</v>
      </c>
      <c r="S15" s="33">
        <f>SUM(R15/Q15)</f>
        <v>188.77272727272728</v>
      </c>
      <c r="T15" s="32">
        <f>SUM(T9:T14)</f>
        <v>40</v>
      </c>
      <c r="U15" s="32">
        <f>SUM(U9:U14)</f>
        <v>38</v>
      </c>
      <c r="V15" s="34">
        <f>SUM(S15+U15)</f>
        <v>226.77272727272728</v>
      </c>
    </row>
  </sheetData>
  <protectedRanges>
    <protectedRange algorithmName="SHA-512" hashValue="ON39YdpmFHfN9f47KpiRvqrKx0V9+erV1CNkpWzYhW/Qyc6aT8rEyCrvauWSYGZK2ia3o7vd3akF07acHAFpOA==" saltValue="yVW9XmDwTqEnmpSGai0KYg==" spinCount="100000" sqref="B1 B8" name="Range1_2_1_1"/>
    <protectedRange algorithmName="SHA-512" hashValue="ON39YdpmFHfN9f47KpiRvqrKx0V9+erV1CNkpWzYhW/Qyc6aT8rEyCrvauWSYGZK2ia3o7vd3akF07acHAFpOA==" saltValue="yVW9XmDwTqEnmpSGai0KYg==" spinCount="100000" sqref="B2:C2 B9:C9 B3:C3 B10:C10" name="Range1_5_1"/>
    <protectedRange algorithmName="SHA-512" hashValue="ON39YdpmFHfN9f47KpiRvqrKx0V9+erV1CNkpWzYhW/Qyc6aT8rEyCrvauWSYGZK2ia3o7vd3akF07acHAFpOA==" saltValue="yVW9XmDwTqEnmpSGai0KYg==" spinCount="100000" sqref="D2 D9 D3 D10" name="Range1_1_9_1"/>
    <protectedRange algorithmName="SHA-512" hashValue="ON39YdpmFHfN9f47KpiRvqrKx0V9+erV1CNkpWzYhW/Qyc6aT8rEyCrvauWSYGZK2ia3o7vd3akF07acHAFpOA==" saltValue="yVW9XmDwTqEnmpSGai0KYg==" spinCount="100000" sqref="T2 T9 T3 T10" name="Range1_3_5_13_1"/>
    <protectedRange algorithmName="SHA-512" hashValue="ON39YdpmFHfN9f47KpiRvqrKx0V9+erV1CNkpWzYhW/Qyc6aT8rEyCrvauWSYGZK2ia3o7vd3akF07acHAFpOA==" saltValue="yVW9XmDwTqEnmpSGai0KYg==" spinCount="100000" sqref="B11:C11" name="Range1_2"/>
    <protectedRange algorithmName="SHA-512" hashValue="ON39YdpmFHfN9f47KpiRvqrKx0V9+erV1CNkpWzYhW/Qyc6aT8rEyCrvauWSYGZK2ia3o7vd3akF07acHAFpOA==" saltValue="yVW9XmDwTqEnmpSGai0KYg==" spinCount="100000" sqref="D11" name="Range1_1_1"/>
    <protectedRange algorithmName="SHA-512" hashValue="ON39YdpmFHfN9f47KpiRvqrKx0V9+erV1CNkpWzYhW/Qyc6aT8rEyCrvauWSYGZK2ia3o7vd3akF07acHAFpOA==" saltValue="yVW9XmDwTqEnmpSGai0KYg==" spinCount="100000" sqref="E11 G11:O11" name="Range1_33_1"/>
    <protectedRange algorithmName="SHA-512" hashValue="ON39YdpmFHfN9f47KpiRvqrKx0V9+erV1CNkpWzYhW/Qyc6aT8rEyCrvauWSYGZK2ia3o7vd3akF07acHAFpOA==" saltValue="yVW9XmDwTqEnmpSGai0KYg==" spinCount="100000" sqref="T11" name="Range1_3_5_1"/>
  </protectedRanges>
  <hyperlinks>
    <hyperlink ref="X1" location="'Texas 2025'!A1" display="Return to Rankings" xr:uid="{FA678A5C-3A57-4DC4-B12C-6CC343AE5127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4E411-9D94-48F3-BBC6-F1200D362180}">
  <dimension ref="A1:X17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285156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67</v>
      </c>
      <c r="C2" s="3">
        <v>45696</v>
      </c>
      <c r="D2" s="4" t="s">
        <v>42</v>
      </c>
      <c r="E2" s="43">
        <v>184</v>
      </c>
      <c r="F2" s="42">
        <v>0</v>
      </c>
      <c r="G2" s="43">
        <v>186</v>
      </c>
      <c r="H2" s="42">
        <v>1</v>
      </c>
      <c r="I2" s="43">
        <v>189</v>
      </c>
      <c r="J2" s="42">
        <v>0</v>
      </c>
      <c r="K2" s="43">
        <v>185</v>
      </c>
      <c r="L2" s="42">
        <v>3</v>
      </c>
      <c r="M2" s="41"/>
      <c r="N2" s="42"/>
      <c r="O2" s="41"/>
      <c r="P2" s="42"/>
      <c r="Q2" s="6">
        <v>4</v>
      </c>
      <c r="R2" s="6">
        <v>744</v>
      </c>
      <c r="S2" s="7">
        <v>186</v>
      </c>
      <c r="T2" s="39">
        <v>4</v>
      </c>
      <c r="U2" s="8">
        <v>6</v>
      </c>
      <c r="V2" s="9">
        <v>192</v>
      </c>
    </row>
    <row r="3" spans="1:24">
      <c r="A3" s="1" t="s">
        <v>65</v>
      </c>
      <c r="B3" s="2" t="s">
        <v>67</v>
      </c>
      <c r="C3" s="3">
        <v>45710</v>
      </c>
      <c r="D3" s="4" t="s">
        <v>42</v>
      </c>
      <c r="E3" s="5">
        <v>179</v>
      </c>
      <c r="F3" s="22">
        <v>1</v>
      </c>
      <c r="G3" s="5">
        <v>180</v>
      </c>
      <c r="H3" s="22">
        <v>1</v>
      </c>
      <c r="I3" s="5">
        <v>182</v>
      </c>
      <c r="J3" s="22">
        <v>1</v>
      </c>
      <c r="K3" s="5">
        <v>185</v>
      </c>
      <c r="L3" s="22">
        <v>1</v>
      </c>
      <c r="M3" s="5"/>
      <c r="N3" s="22"/>
      <c r="O3" s="5"/>
      <c r="P3" s="22"/>
      <c r="Q3" s="6">
        <v>4</v>
      </c>
      <c r="R3" s="6">
        <v>726</v>
      </c>
      <c r="S3" s="7">
        <v>181.5</v>
      </c>
      <c r="T3" s="36">
        <v>4</v>
      </c>
      <c r="U3" s="8">
        <v>3</v>
      </c>
      <c r="V3" s="9">
        <v>184.5</v>
      </c>
    </row>
    <row r="4" spans="1:24">
      <c r="A4" s="1" t="s">
        <v>65</v>
      </c>
      <c r="B4" s="2" t="s">
        <v>67</v>
      </c>
      <c r="C4" s="3">
        <v>45738</v>
      </c>
      <c r="D4" s="4" t="s">
        <v>42</v>
      </c>
      <c r="E4" s="5">
        <v>185</v>
      </c>
      <c r="F4" s="22">
        <v>1</v>
      </c>
      <c r="G4" s="5">
        <v>185</v>
      </c>
      <c r="H4" s="22">
        <v>1</v>
      </c>
      <c r="I4" s="5">
        <v>182</v>
      </c>
      <c r="J4" s="22">
        <v>3</v>
      </c>
      <c r="K4" s="5">
        <v>184</v>
      </c>
      <c r="L4" s="22">
        <v>1</v>
      </c>
      <c r="M4" s="5"/>
      <c r="N4" s="22"/>
      <c r="O4" s="5"/>
      <c r="P4" s="22"/>
      <c r="Q4" s="6">
        <v>4</v>
      </c>
      <c r="R4" s="6">
        <v>736</v>
      </c>
      <c r="S4" s="7">
        <v>184</v>
      </c>
      <c r="T4" s="36">
        <v>6</v>
      </c>
      <c r="U4" s="8">
        <v>3</v>
      </c>
      <c r="V4" s="9">
        <v>187</v>
      </c>
    </row>
    <row r="5" spans="1:24">
      <c r="A5" s="1" t="s">
        <v>65</v>
      </c>
      <c r="B5" s="2" t="s">
        <v>67</v>
      </c>
      <c r="C5" s="3">
        <v>45745</v>
      </c>
      <c r="D5" s="4" t="s">
        <v>42</v>
      </c>
      <c r="E5" s="5">
        <v>184</v>
      </c>
      <c r="F5" s="22">
        <v>1</v>
      </c>
      <c r="G5" s="5">
        <v>184</v>
      </c>
      <c r="H5" s="22">
        <v>1</v>
      </c>
      <c r="I5" s="5">
        <v>178</v>
      </c>
      <c r="J5" s="22">
        <v>1</v>
      </c>
      <c r="K5" s="5">
        <v>183.001</v>
      </c>
      <c r="L5" s="22">
        <v>1</v>
      </c>
      <c r="M5" s="5">
        <v>183</v>
      </c>
      <c r="N5" s="22">
        <v>1</v>
      </c>
      <c r="O5" s="5">
        <v>194</v>
      </c>
      <c r="P5" s="22">
        <v>2</v>
      </c>
      <c r="Q5" s="6">
        <v>6</v>
      </c>
      <c r="R5" s="6">
        <v>1106.001</v>
      </c>
      <c r="S5" s="7">
        <v>184.33349999999999</v>
      </c>
      <c r="T5" s="36">
        <v>7</v>
      </c>
      <c r="U5" s="8">
        <v>10</v>
      </c>
      <c r="V5" s="9">
        <v>194.33349999999999</v>
      </c>
    </row>
    <row r="6" spans="1:24">
      <c r="A6" s="1" t="s">
        <v>65</v>
      </c>
      <c r="B6" s="2" t="s">
        <v>67</v>
      </c>
      <c r="C6" s="3">
        <v>45773</v>
      </c>
      <c r="D6" s="4" t="s">
        <v>42</v>
      </c>
      <c r="E6" s="5">
        <v>185</v>
      </c>
      <c r="F6" s="22">
        <v>1</v>
      </c>
      <c r="G6" s="5">
        <v>186</v>
      </c>
      <c r="H6" s="22">
        <v>2</v>
      </c>
      <c r="I6" s="5">
        <v>184</v>
      </c>
      <c r="J6" s="22">
        <v>3</v>
      </c>
      <c r="K6" s="5">
        <v>184</v>
      </c>
      <c r="L6" s="22">
        <v>2</v>
      </c>
      <c r="M6" s="5"/>
      <c r="N6" s="22"/>
      <c r="O6" s="5"/>
      <c r="P6" s="22"/>
      <c r="Q6" s="6">
        <v>4</v>
      </c>
      <c r="R6" s="6">
        <v>739</v>
      </c>
      <c r="S6" s="7">
        <v>184.75</v>
      </c>
      <c r="T6" s="36">
        <v>8</v>
      </c>
      <c r="U6" s="8">
        <v>5</v>
      </c>
      <c r="V6" s="9">
        <v>189.75</v>
      </c>
    </row>
    <row r="7" spans="1:24">
      <c r="A7" s="1" t="s">
        <v>65</v>
      </c>
      <c r="B7" s="2" t="s">
        <v>67</v>
      </c>
      <c r="C7" s="3">
        <v>45801</v>
      </c>
      <c r="D7" s="4" t="s">
        <v>42</v>
      </c>
      <c r="E7" s="5">
        <v>177</v>
      </c>
      <c r="F7" s="22">
        <v>0</v>
      </c>
      <c r="G7" s="5">
        <v>185</v>
      </c>
      <c r="H7" s="22">
        <v>1</v>
      </c>
      <c r="I7" s="5">
        <v>185</v>
      </c>
      <c r="J7" s="22">
        <v>0</v>
      </c>
      <c r="K7" s="5">
        <v>187</v>
      </c>
      <c r="L7" s="22">
        <v>3</v>
      </c>
      <c r="M7" s="5"/>
      <c r="N7" s="22"/>
      <c r="O7" s="5"/>
      <c r="P7" s="22"/>
      <c r="Q7" s="6">
        <v>4</v>
      </c>
      <c r="R7" s="6">
        <v>734</v>
      </c>
      <c r="S7" s="7">
        <v>183.5</v>
      </c>
      <c r="T7" s="36">
        <v>4</v>
      </c>
      <c r="U7" s="8">
        <v>8</v>
      </c>
      <c r="V7" s="9">
        <v>191.5</v>
      </c>
    </row>
    <row r="8" spans="1:24">
      <c r="A8" s="1" t="s">
        <v>65</v>
      </c>
      <c r="B8" s="2" t="s">
        <v>67</v>
      </c>
      <c r="C8" s="3">
        <v>45822</v>
      </c>
      <c r="D8" s="4" t="s">
        <v>42</v>
      </c>
      <c r="E8" s="5">
        <v>175</v>
      </c>
      <c r="F8" s="22">
        <v>0</v>
      </c>
      <c r="G8" s="5">
        <v>188</v>
      </c>
      <c r="H8" s="22">
        <v>3</v>
      </c>
      <c r="I8" s="5">
        <v>188</v>
      </c>
      <c r="J8" s="22">
        <v>0</v>
      </c>
      <c r="K8" s="5">
        <v>181</v>
      </c>
      <c r="L8" s="22">
        <v>1</v>
      </c>
      <c r="M8" s="5"/>
      <c r="N8" s="22"/>
      <c r="O8" s="5"/>
      <c r="P8" s="22"/>
      <c r="Q8" s="6">
        <v>4</v>
      </c>
      <c r="R8" s="6">
        <v>732</v>
      </c>
      <c r="S8" s="7">
        <v>183</v>
      </c>
      <c r="T8" s="36">
        <v>4</v>
      </c>
      <c r="U8" s="8">
        <v>5</v>
      </c>
      <c r="V8" s="9">
        <v>188</v>
      </c>
    </row>
    <row r="9" spans="1:24">
      <c r="A9" s="1" t="s">
        <v>65</v>
      </c>
      <c r="B9" s="2" t="s">
        <v>67</v>
      </c>
      <c r="C9" s="3">
        <v>45836</v>
      </c>
      <c r="D9" s="4" t="s">
        <v>42</v>
      </c>
      <c r="E9" s="5">
        <v>183</v>
      </c>
      <c r="F9" s="22">
        <v>1</v>
      </c>
      <c r="G9" s="5">
        <v>184</v>
      </c>
      <c r="H9" s="22">
        <v>0</v>
      </c>
      <c r="I9" s="5">
        <v>189</v>
      </c>
      <c r="J9" s="22">
        <v>3</v>
      </c>
      <c r="K9" s="5">
        <v>179</v>
      </c>
      <c r="L9" s="22">
        <v>0</v>
      </c>
      <c r="M9" s="5"/>
      <c r="N9" s="22"/>
      <c r="O9" s="5"/>
      <c r="P9" s="22"/>
      <c r="Q9" s="6">
        <v>4</v>
      </c>
      <c r="R9" s="6">
        <v>735</v>
      </c>
      <c r="S9" s="7">
        <v>183.75</v>
      </c>
      <c r="T9" s="36">
        <v>4</v>
      </c>
      <c r="U9" s="8">
        <v>13</v>
      </c>
      <c r="V9" s="9">
        <v>196.75</v>
      </c>
    </row>
    <row r="11" spans="1:24">
      <c r="Q11" s="32">
        <f>SUM(Q2:Q10)</f>
        <v>34</v>
      </c>
      <c r="R11" s="32">
        <f>SUM(R2:R10)</f>
        <v>6252.0010000000002</v>
      </c>
      <c r="S11" s="33">
        <f>SUM(R11/Q11)</f>
        <v>183.88238235294119</v>
      </c>
      <c r="T11" s="32">
        <f>SUM(T2:T10)</f>
        <v>41</v>
      </c>
      <c r="U11" s="32">
        <f>SUM(U2:U10)</f>
        <v>53</v>
      </c>
      <c r="V11" s="34">
        <f>SUM(S11+U11)</f>
        <v>236.88238235294119</v>
      </c>
    </row>
    <row r="14" spans="1:24">
      <c r="A14" s="24" t="s">
        <v>1</v>
      </c>
      <c r="B14" s="25" t="s">
        <v>2</v>
      </c>
      <c r="C14" s="26" t="s">
        <v>3</v>
      </c>
      <c r="D14" s="27" t="s">
        <v>4</v>
      </c>
      <c r="E14" s="28" t="s">
        <v>19</v>
      </c>
      <c r="F14" s="28" t="s">
        <v>20</v>
      </c>
      <c r="G14" s="28" t="s">
        <v>21</v>
      </c>
      <c r="H14" s="28" t="s">
        <v>20</v>
      </c>
      <c r="I14" s="28" t="s">
        <v>22</v>
      </c>
      <c r="J14" s="28" t="s">
        <v>20</v>
      </c>
      <c r="K14" s="28" t="s">
        <v>23</v>
      </c>
      <c r="L14" s="28" t="s">
        <v>20</v>
      </c>
      <c r="M14" s="28" t="s">
        <v>24</v>
      </c>
      <c r="N14" s="28" t="s">
        <v>20</v>
      </c>
      <c r="O14" s="28" t="s">
        <v>25</v>
      </c>
      <c r="P14" s="28" t="s">
        <v>20</v>
      </c>
      <c r="Q14" s="29" t="s">
        <v>26</v>
      </c>
      <c r="R14" s="30" t="s">
        <v>27</v>
      </c>
      <c r="S14" s="31" t="s">
        <v>5</v>
      </c>
      <c r="T14" s="31" t="s">
        <v>28</v>
      </c>
      <c r="U14" s="30" t="s">
        <v>6</v>
      </c>
      <c r="V14" s="31" t="s">
        <v>29</v>
      </c>
    </row>
    <row r="15" spans="1:24">
      <c r="A15" s="1" t="s">
        <v>33</v>
      </c>
      <c r="B15" s="2" t="s">
        <v>67</v>
      </c>
      <c r="C15" s="3">
        <v>45787</v>
      </c>
      <c r="D15" s="4" t="s">
        <v>42</v>
      </c>
      <c r="E15" s="5">
        <v>156</v>
      </c>
      <c r="F15" s="22">
        <v>0</v>
      </c>
      <c r="G15" s="23">
        <v>149</v>
      </c>
      <c r="H15" s="22">
        <v>0</v>
      </c>
      <c r="I15" s="5">
        <v>162</v>
      </c>
      <c r="J15" s="22">
        <v>0</v>
      </c>
      <c r="K15" s="5">
        <v>158</v>
      </c>
      <c r="L15" s="22">
        <v>0</v>
      </c>
      <c r="M15" s="5"/>
      <c r="N15" s="22"/>
      <c r="O15" s="5"/>
      <c r="P15" s="22"/>
      <c r="Q15" s="6">
        <v>4</v>
      </c>
      <c r="R15" s="6">
        <v>625</v>
      </c>
      <c r="S15" s="7">
        <v>156.25</v>
      </c>
      <c r="T15" s="36">
        <v>0</v>
      </c>
      <c r="U15" s="8">
        <v>2</v>
      </c>
      <c r="V15" s="9">
        <v>158.25</v>
      </c>
    </row>
    <row r="17" spans="17:22">
      <c r="Q17" s="32">
        <f>SUM(Q15:Q16)</f>
        <v>4</v>
      </c>
      <c r="R17" s="32">
        <f>SUM(R15:R16)</f>
        <v>625</v>
      </c>
      <c r="S17" s="33">
        <f>SUM(R17/Q17)</f>
        <v>156.25</v>
      </c>
      <c r="T17" s="32">
        <f>SUM(T15:T16)</f>
        <v>0</v>
      </c>
      <c r="U17" s="32">
        <f>SUM(U15:U16)</f>
        <v>2</v>
      </c>
      <c r="V17" s="34">
        <f>SUM(S17+U17)</f>
        <v>158.25</v>
      </c>
    </row>
  </sheetData>
  <protectedRanges>
    <protectedRange algorithmName="SHA-512" hashValue="ON39YdpmFHfN9f47KpiRvqrKx0V9+erV1CNkpWzYhW/Qyc6aT8rEyCrvauWSYGZK2ia3o7vd3akF07acHAFpOA==" saltValue="yVW9XmDwTqEnmpSGai0KYg==" spinCount="100000" sqref="B1 B14" name="Range1_2_1_1"/>
    <protectedRange algorithmName="SHA-512" hashValue="ON39YdpmFHfN9f47KpiRvqrKx0V9+erV1CNkpWzYhW/Qyc6aT8rEyCrvauWSYGZK2ia3o7vd3akF07acHAFpOA==" saltValue="yVW9XmDwTqEnmpSGai0KYg==" spinCount="100000" sqref="E2:P5 B2:C5" name="Range1_6_1_1"/>
    <protectedRange algorithmName="SHA-512" hashValue="ON39YdpmFHfN9f47KpiRvqrKx0V9+erV1CNkpWzYhW/Qyc6aT8rEyCrvauWSYGZK2ia3o7vd3akF07acHAFpOA==" saltValue="yVW9XmDwTqEnmpSGai0KYg==" spinCount="100000" sqref="D2:D5" name="Range1_1_10_1_1"/>
    <protectedRange algorithmName="SHA-512" hashValue="ON39YdpmFHfN9f47KpiRvqrKx0V9+erV1CNkpWzYhW/Qyc6aT8rEyCrvauWSYGZK2ia3o7vd3akF07acHAFpOA==" saltValue="yVW9XmDwTqEnmpSGai0KYg==" spinCount="100000" sqref="T2:T5" name="Range1_3_5_14_1_1"/>
  </protectedRanges>
  <hyperlinks>
    <hyperlink ref="X1" location="'Texas 2025'!A1" display="Return to Rankings" xr:uid="{086D07E1-D7BF-4BB2-A3E9-ADBBF1F651D5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A829F-5E33-474D-9694-E110D57EB7C3}">
  <dimension ref="A1:X5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8.140625" bestFit="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62</v>
      </c>
      <c r="C2" s="3">
        <v>45697</v>
      </c>
      <c r="D2" s="4" t="s">
        <v>49</v>
      </c>
      <c r="E2" s="5">
        <v>181</v>
      </c>
      <c r="F2" s="22">
        <v>1</v>
      </c>
      <c r="G2" s="5">
        <v>176</v>
      </c>
      <c r="H2" s="22">
        <v>1</v>
      </c>
      <c r="I2" s="5">
        <v>182</v>
      </c>
      <c r="J2" s="22">
        <v>0</v>
      </c>
      <c r="K2" s="5">
        <v>174</v>
      </c>
      <c r="L2" s="22">
        <v>1</v>
      </c>
      <c r="M2" s="5"/>
      <c r="N2" s="22"/>
      <c r="O2" s="5"/>
      <c r="P2" s="22"/>
      <c r="Q2" s="6">
        <v>4</v>
      </c>
      <c r="R2" s="6">
        <v>713</v>
      </c>
      <c r="S2" s="7">
        <v>178.25</v>
      </c>
      <c r="T2" s="39">
        <v>3</v>
      </c>
      <c r="U2" s="8">
        <v>11</v>
      </c>
      <c r="V2" s="9">
        <v>189.25</v>
      </c>
    </row>
    <row r="3" spans="1:24">
      <c r="A3" s="46" t="s">
        <v>33</v>
      </c>
      <c r="B3" s="43" t="s">
        <v>62</v>
      </c>
      <c r="C3" s="47">
        <v>45725</v>
      </c>
      <c r="D3" s="48" t="s">
        <v>49</v>
      </c>
      <c r="E3" s="49">
        <v>174</v>
      </c>
      <c r="F3" s="50">
        <v>1</v>
      </c>
      <c r="G3" s="49">
        <v>185</v>
      </c>
      <c r="H3" s="50">
        <v>0</v>
      </c>
      <c r="I3" s="49">
        <v>176</v>
      </c>
      <c r="J3" s="50">
        <v>0</v>
      </c>
      <c r="K3" s="49">
        <v>166</v>
      </c>
      <c r="L3" s="50">
        <v>0</v>
      </c>
      <c r="M3" s="49"/>
      <c r="N3" s="50"/>
      <c r="O3" s="49"/>
      <c r="P3" s="50"/>
      <c r="Q3" s="51">
        <v>4</v>
      </c>
      <c r="R3" s="51">
        <v>701</v>
      </c>
      <c r="S3" s="52">
        <v>175.25</v>
      </c>
      <c r="T3" s="39">
        <v>1</v>
      </c>
      <c r="U3" s="53">
        <v>7</v>
      </c>
      <c r="V3" s="54">
        <v>182.25</v>
      </c>
    </row>
    <row r="5" spans="1:24">
      <c r="Q5" s="32">
        <f>SUM(Q2:Q4)</f>
        <v>8</v>
      </c>
      <c r="R5" s="32">
        <f>SUM(R2:R4)</f>
        <v>1414</v>
      </c>
      <c r="S5" s="33">
        <f>SUM(R5/Q5)</f>
        <v>176.75</v>
      </c>
      <c r="T5" s="32">
        <f>SUM(T2:T4)</f>
        <v>4</v>
      </c>
      <c r="U5" s="32">
        <f>SUM(U2:U4)</f>
        <v>18</v>
      </c>
      <c r="V5" s="34">
        <f>SUM(S5+U5)</f>
        <v>194.75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" name="Range1_6_1_1"/>
    <protectedRange algorithmName="SHA-512" hashValue="ON39YdpmFHfN9f47KpiRvqrKx0V9+erV1CNkpWzYhW/Qyc6aT8rEyCrvauWSYGZK2ia3o7vd3akF07acHAFpOA==" saltValue="yVW9XmDwTqEnmpSGai0KYg==" spinCount="100000" sqref="D2 D3" name="Range1_1_10_1_1"/>
    <protectedRange algorithmName="SHA-512" hashValue="ON39YdpmFHfN9f47KpiRvqrKx0V9+erV1CNkpWzYhW/Qyc6aT8rEyCrvauWSYGZK2ia3o7vd3akF07acHAFpOA==" saltValue="yVW9XmDwTqEnmpSGai0KYg==" spinCount="100000" sqref="T2 T3" name="Range1_3_5_14_1_1"/>
  </protectedRanges>
  <hyperlinks>
    <hyperlink ref="X1" location="'Texas 2025'!A1" display="Return to Rankings" xr:uid="{32A413B8-87AC-47A9-955A-3D7170D11B6D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ECD14-01F1-4269-BBF6-60088A5F2D01}">
  <dimension ref="A1:X9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2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63</v>
      </c>
      <c r="C2" s="3">
        <v>45697</v>
      </c>
      <c r="D2" s="4" t="s">
        <v>49</v>
      </c>
      <c r="E2" s="5">
        <v>172</v>
      </c>
      <c r="F2" s="22">
        <v>0</v>
      </c>
      <c r="G2" s="5">
        <v>173</v>
      </c>
      <c r="H2" s="22">
        <v>0</v>
      </c>
      <c r="I2" s="5">
        <v>174</v>
      </c>
      <c r="J2" s="22">
        <v>0</v>
      </c>
      <c r="K2" s="5">
        <v>180</v>
      </c>
      <c r="L2" s="22">
        <v>0</v>
      </c>
      <c r="M2" s="5"/>
      <c r="N2" s="22"/>
      <c r="O2" s="5"/>
      <c r="P2" s="22"/>
      <c r="Q2" s="6">
        <v>4</v>
      </c>
      <c r="R2" s="6">
        <v>699</v>
      </c>
      <c r="S2" s="7">
        <v>174.75</v>
      </c>
      <c r="T2" s="39">
        <v>0</v>
      </c>
      <c r="U2" s="8">
        <v>6</v>
      </c>
      <c r="V2" s="9">
        <v>180.75</v>
      </c>
    </row>
    <row r="3" spans="1:24">
      <c r="A3" s="46" t="s">
        <v>33</v>
      </c>
      <c r="B3" s="43" t="s">
        <v>63</v>
      </c>
      <c r="C3" s="47">
        <v>45725</v>
      </c>
      <c r="D3" s="48" t="s">
        <v>49</v>
      </c>
      <c r="E3" s="49">
        <v>170</v>
      </c>
      <c r="F3" s="50">
        <v>1</v>
      </c>
      <c r="G3" s="49">
        <v>178</v>
      </c>
      <c r="H3" s="50">
        <v>1</v>
      </c>
      <c r="I3" s="49">
        <v>180</v>
      </c>
      <c r="J3" s="50">
        <v>1</v>
      </c>
      <c r="K3" s="49">
        <v>181</v>
      </c>
      <c r="L3" s="50">
        <v>2</v>
      </c>
      <c r="M3" s="49"/>
      <c r="N3" s="50"/>
      <c r="O3" s="49"/>
      <c r="P3" s="50"/>
      <c r="Q3" s="51">
        <v>4</v>
      </c>
      <c r="R3" s="51">
        <v>709</v>
      </c>
      <c r="S3" s="52">
        <v>177.25</v>
      </c>
      <c r="T3" s="39">
        <v>5</v>
      </c>
      <c r="U3" s="53">
        <v>9</v>
      </c>
      <c r="V3" s="54">
        <v>186.25</v>
      </c>
    </row>
    <row r="4" spans="1:24">
      <c r="A4" s="1" t="s">
        <v>33</v>
      </c>
      <c r="B4" s="2" t="s">
        <v>63</v>
      </c>
      <c r="C4" s="3">
        <v>45802</v>
      </c>
      <c r="D4" s="4" t="s">
        <v>49</v>
      </c>
      <c r="E4" s="5">
        <v>181</v>
      </c>
      <c r="F4" s="22">
        <v>1</v>
      </c>
      <c r="G4" s="5">
        <v>181</v>
      </c>
      <c r="H4" s="22">
        <v>1</v>
      </c>
      <c r="I4" s="5">
        <v>184</v>
      </c>
      <c r="J4" s="22">
        <v>1</v>
      </c>
      <c r="K4" s="5">
        <v>176</v>
      </c>
      <c r="L4" s="22">
        <v>0</v>
      </c>
      <c r="M4" s="5">
        <v>189</v>
      </c>
      <c r="N4" s="22">
        <v>0</v>
      </c>
      <c r="O4" s="5">
        <v>182</v>
      </c>
      <c r="P4" s="22">
        <v>2</v>
      </c>
      <c r="Q4" s="6">
        <v>6</v>
      </c>
      <c r="R4" s="6">
        <v>1093</v>
      </c>
      <c r="S4" s="7">
        <v>182.16666666666666</v>
      </c>
      <c r="T4" s="39">
        <v>5</v>
      </c>
      <c r="U4" s="8">
        <v>8</v>
      </c>
      <c r="V4" s="9">
        <v>190.16666666666666</v>
      </c>
    </row>
    <row r="5" spans="1:24">
      <c r="A5" s="1" t="s">
        <v>33</v>
      </c>
      <c r="B5" s="2" t="s">
        <v>63</v>
      </c>
      <c r="C5" s="3">
        <v>45816</v>
      </c>
      <c r="D5" s="4" t="s">
        <v>49</v>
      </c>
      <c r="E5" s="5">
        <v>191</v>
      </c>
      <c r="F5" s="22">
        <v>3</v>
      </c>
      <c r="G5" s="5">
        <v>188</v>
      </c>
      <c r="H5" s="22">
        <v>3</v>
      </c>
      <c r="I5" s="5">
        <v>186</v>
      </c>
      <c r="J5" s="22">
        <v>1</v>
      </c>
      <c r="K5" s="5">
        <v>182</v>
      </c>
      <c r="L5" s="22">
        <v>2</v>
      </c>
      <c r="M5" s="5"/>
      <c r="N5" s="22"/>
      <c r="O5" s="5"/>
      <c r="P5" s="22"/>
      <c r="Q5" s="6">
        <v>4</v>
      </c>
      <c r="R5" s="6">
        <v>747</v>
      </c>
      <c r="S5" s="7">
        <v>186.75</v>
      </c>
      <c r="T5" s="39">
        <v>9</v>
      </c>
      <c r="U5" s="8">
        <v>9</v>
      </c>
      <c r="V5" s="9">
        <v>195.75</v>
      </c>
    </row>
    <row r="6" spans="1:24">
      <c r="A6" s="1" t="s">
        <v>33</v>
      </c>
      <c r="B6" s="2" t="s">
        <v>63</v>
      </c>
      <c r="C6" s="3">
        <v>45822</v>
      </c>
      <c r="D6" s="4" t="s">
        <v>42</v>
      </c>
      <c r="E6" s="5">
        <v>179</v>
      </c>
      <c r="F6" s="22">
        <v>0</v>
      </c>
      <c r="G6" s="23">
        <v>176</v>
      </c>
      <c r="H6" s="22">
        <v>0</v>
      </c>
      <c r="I6" s="5">
        <v>178</v>
      </c>
      <c r="J6" s="22">
        <v>0</v>
      </c>
      <c r="K6" s="5">
        <v>179</v>
      </c>
      <c r="L6" s="22">
        <v>1</v>
      </c>
      <c r="M6" s="5"/>
      <c r="N6" s="22"/>
      <c r="O6" s="5"/>
      <c r="P6" s="22"/>
      <c r="Q6" s="6">
        <v>4</v>
      </c>
      <c r="R6" s="6">
        <v>712</v>
      </c>
      <c r="S6" s="7">
        <v>178</v>
      </c>
      <c r="T6" s="36">
        <v>1</v>
      </c>
      <c r="U6" s="8">
        <v>4</v>
      </c>
      <c r="V6" s="9">
        <v>182</v>
      </c>
    </row>
    <row r="7" spans="1:24">
      <c r="A7" s="1" t="s">
        <v>33</v>
      </c>
      <c r="B7" s="2" t="s">
        <v>63</v>
      </c>
      <c r="C7" s="3">
        <v>45832</v>
      </c>
      <c r="D7" s="4" t="s">
        <v>49</v>
      </c>
      <c r="E7" s="5">
        <v>187</v>
      </c>
      <c r="F7" s="22">
        <v>0</v>
      </c>
      <c r="G7" s="5">
        <v>179</v>
      </c>
      <c r="H7" s="22">
        <v>0</v>
      </c>
      <c r="I7" s="5">
        <v>189</v>
      </c>
      <c r="J7" s="22">
        <v>2</v>
      </c>
      <c r="K7" s="37">
        <v>195</v>
      </c>
      <c r="L7" s="22">
        <v>2</v>
      </c>
      <c r="M7" s="5"/>
      <c r="N7" s="22"/>
      <c r="O7" s="5"/>
      <c r="P7" s="22"/>
      <c r="Q7" s="6">
        <v>4</v>
      </c>
      <c r="R7" s="6">
        <v>750</v>
      </c>
      <c r="S7" s="7">
        <v>187.5</v>
      </c>
      <c r="T7" s="39">
        <v>4</v>
      </c>
      <c r="U7" s="8">
        <v>13</v>
      </c>
      <c r="V7" s="9">
        <v>200.5</v>
      </c>
    </row>
    <row r="9" spans="1:24">
      <c r="Q9" s="32">
        <f>SUM(Q2:Q8)</f>
        <v>26</v>
      </c>
      <c r="R9" s="32">
        <f>SUM(R2:R8)</f>
        <v>4710</v>
      </c>
      <c r="S9" s="33">
        <f>SUM(R9/Q9)</f>
        <v>181.15384615384616</v>
      </c>
      <c r="T9" s="32">
        <f>SUM(T2:T8)</f>
        <v>24</v>
      </c>
      <c r="U9" s="32">
        <f>SUM(U2:U8)</f>
        <v>49</v>
      </c>
      <c r="V9" s="34">
        <f>SUM(S9+U9)</f>
        <v>230.15384615384616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3 B2:C3" name="Range1_6_1_1"/>
    <protectedRange algorithmName="SHA-512" hashValue="ON39YdpmFHfN9f47KpiRvqrKx0V9+erV1CNkpWzYhW/Qyc6aT8rEyCrvauWSYGZK2ia3o7vd3akF07acHAFpOA==" saltValue="yVW9XmDwTqEnmpSGai0KYg==" spinCount="100000" sqref="D2:D3" name="Range1_1_10_1_1"/>
    <protectedRange algorithmName="SHA-512" hashValue="ON39YdpmFHfN9f47KpiRvqrKx0V9+erV1CNkpWzYhW/Qyc6aT8rEyCrvauWSYGZK2ia3o7vd3akF07acHAFpOA==" saltValue="yVW9XmDwTqEnmpSGai0KYg==" spinCount="100000" sqref="T2:T3" name="Range1_3_5_14_1_1"/>
    <protectedRange algorithmName="SHA-512" hashValue="ON39YdpmFHfN9f47KpiRvqrKx0V9+erV1CNkpWzYhW/Qyc6aT8rEyCrvauWSYGZK2ia3o7vd3akF07acHAFpOA==" saltValue="yVW9XmDwTqEnmpSGai0KYg==" spinCount="100000" sqref="B5:C5 E5:P5" name="Range1_7"/>
    <protectedRange algorithmName="SHA-512" hashValue="ON39YdpmFHfN9f47KpiRvqrKx0V9+erV1CNkpWzYhW/Qyc6aT8rEyCrvauWSYGZK2ia3o7vd3akF07acHAFpOA==" saltValue="yVW9XmDwTqEnmpSGai0KYg==" spinCount="100000" sqref="D5" name="Range1_1_7"/>
    <protectedRange algorithmName="SHA-512" hashValue="ON39YdpmFHfN9f47KpiRvqrKx0V9+erV1CNkpWzYhW/Qyc6aT8rEyCrvauWSYGZK2ia3o7vd3akF07acHAFpOA==" saltValue="yVW9XmDwTqEnmpSGai0KYg==" spinCount="100000" sqref="T5" name="Range1_3_5_7"/>
  </protectedRanges>
  <hyperlinks>
    <hyperlink ref="X1" location="'Texas 2025'!A1" display="Return to Rankings" xr:uid="{A7C2AA4E-9D61-45B9-876A-14BB00EB0F60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2D79A-DF37-409F-8817-2F2FC004EFCB}">
  <dimension ref="A1:X8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41</v>
      </c>
      <c r="B2" s="2" t="s">
        <v>48</v>
      </c>
      <c r="C2" s="3">
        <v>45697</v>
      </c>
      <c r="D2" s="4" t="s">
        <v>49</v>
      </c>
      <c r="E2" s="5">
        <v>184</v>
      </c>
      <c r="F2" s="22">
        <v>0</v>
      </c>
      <c r="G2" s="5">
        <v>189</v>
      </c>
      <c r="H2" s="22">
        <v>2</v>
      </c>
      <c r="I2" s="5">
        <v>176</v>
      </c>
      <c r="J2" s="22">
        <v>0</v>
      </c>
      <c r="K2" s="5">
        <v>189</v>
      </c>
      <c r="L2" s="22">
        <v>0</v>
      </c>
      <c r="M2" s="5"/>
      <c r="N2" s="22"/>
      <c r="O2" s="5"/>
      <c r="P2" s="22"/>
      <c r="Q2" s="6">
        <v>4</v>
      </c>
      <c r="R2" s="6">
        <v>738</v>
      </c>
      <c r="S2" s="7">
        <v>184.5</v>
      </c>
      <c r="T2" s="39">
        <v>2</v>
      </c>
      <c r="U2" s="8">
        <v>2</v>
      </c>
      <c r="V2" s="9">
        <v>186.5</v>
      </c>
    </row>
    <row r="3" spans="1:24">
      <c r="A3" s="46" t="s">
        <v>41</v>
      </c>
      <c r="B3" s="43" t="s">
        <v>48</v>
      </c>
      <c r="C3" s="47">
        <v>45725</v>
      </c>
      <c r="D3" s="48" t="s">
        <v>49</v>
      </c>
      <c r="E3" s="49">
        <v>185.00200000000001</v>
      </c>
      <c r="F3" s="50">
        <v>2</v>
      </c>
      <c r="G3" s="49">
        <v>178</v>
      </c>
      <c r="H3" s="50">
        <v>0</v>
      </c>
      <c r="I3" s="49">
        <v>184</v>
      </c>
      <c r="J3" s="50">
        <v>1</v>
      </c>
      <c r="K3" s="49">
        <v>187</v>
      </c>
      <c r="L3" s="50">
        <v>2</v>
      </c>
      <c r="M3" s="49"/>
      <c r="N3" s="50"/>
      <c r="O3" s="49"/>
      <c r="P3" s="50"/>
      <c r="Q3" s="51">
        <v>4</v>
      </c>
      <c r="R3" s="51">
        <v>734.00199999999995</v>
      </c>
      <c r="S3" s="52">
        <v>183.50049999999999</v>
      </c>
      <c r="T3" s="39">
        <v>5</v>
      </c>
      <c r="U3" s="53">
        <v>2</v>
      </c>
      <c r="V3" s="54">
        <v>185.50049999999999</v>
      </c>
    </row>
    <row r="4" spans="1:24">
      <c r="A4" s="1" t="s">
        <v>41</v>
      </c>
      <c r="B4" s="2" t="s">
        <v>48</v>
      </c>
      <c r="C4" s="3">
        <v>45776</v>
      </c>
      <c r="D4" s="4" t="s">
        <v>49</v>
      </c>
      <c r="E4" s="5">
        <v>188</v>
      </c>
      <c r="F4" s="22">
        <v>3</v>
      </c>
      <c r="G4" s="5">
        <v>183</v>
      </c>
      <c r="H4" s="22">
        <v>0</v>
      </c>
      <c r="I4" s="5">
        <v>187</v>
      </c>
      <c r="J4" s="22">
        <v>0</v>
      </c>
      <c r="K4" s="5">
        <v>175</v>
      </c>
      <c r="L4" s="22">
        <v>0</v>
      </c>
      <c r="M4" s="5"/>
      <c r="N4" s="22"/>
      <c r="O4" s="5"/>
      <c r="P4" s="22"/>
      <c r="Q4" s="6">
        <v>4</v>
      </c>
      <c r="R4" s="6">
        <v>733</v>
      </c>
      <c r="S4" s="7">
        <v>183.25</v>
      </c>
      <c r="T4" s="39">
        <v>3</v>
      </c>
      <c r="U4" s="8">
        <v>2</v>
      </c>
      <c r="V4" s="9">
        <v>185.25</v>
      </c>
    </row>
    <row r="5" spans="1:24">
      <c r="A5" s="1" t="s">
        <v>41</v>
      </c>
      <c r="B5" s="2" t="s">
        <v>48</v>
      </c>
      <c r="C5" s="3">
        <v>45804</v>
      </c>
      <c r="D5" s="4" t="s">
        <v>49</v>
      </c>
      <c r="E5" s="5">
        <v>182</v>
      </c>
      <c r="F5" s="22">
        <v>1</v>
      </c>
      <c r="G5" s="5">
        <v>181</v>
      </c>
      <c r="H5" s="22">
        <v>1</v>
      </c>
      <c r="I5" s="5">
        <v>181</v>
      </c>
      <c r="J5" s="22">
        <v>2</v>
      </c>
      <c r="K5" s="5">
        <v>179</v>
      </c>
      <c r="L5" s="22">
        <v>2</v>
      </c>
      <c r="M5" s="5"/>
      <c r="N5" s="22"/>
      <c r="O5" s="5"/>
      <c r="P5" s="22"/>
      <c r="Q5" s="6">
        <v>4</v>
      </c>
      <c r="R5" s="6">
        <v>723</v>
      </c>
      <c r="S5" s="7">
        <v>180.75</v>
      </c>
      <c r="T5" s="39">
        <v>6</v>
      </c>
      <c r="U5" s="8">
        <v>2</v>
      </c>
      <c r="V5" s="9">
        <v>182.75</v>
      </c>
    </row>
    <row r="6" spans="1:24">
      <c r="A6" s="1" t="s">
        <v>41</v>
      </c>
      <c r="B6" s="2" t="s">
        <v>48</v>
      </c>
      <c r="C6" s="3">
        <v>45832</v>
      </c>
      <c r="D6" s="4" t="s">
        <v>49</v>
      </c>
      <c r="E6" s="5">
        <v>183</v>
      </c>
      <c r="F6" s="22">
        <v>0</v>
      </c>
      <c r="G6" s="5">
        <v>180</v>
      </c>
      <c r="H6" s="22">
        <v>2</v>
      </c>
      <c r="I6" s="5">
        <v>175</v>
      </c>
      <c r="J6" s="22">
        <v>0</v>
      </c>
      <c r="K6" s="5">
        <v>179</v>
      </c>
      <c r="L6" s="22">
        <v>0</v>
      </c>
      <c r="M6" s="5"/>
      <c r="N6" s="22"/>
      <c r="O6" s="5"/>
      <c r="P6" s="22"/>
      <c r="Q6" s="6">
        <v>4</v>
      </c>
      <c r="R6" s="6">
        <v>717</v>
      </c>
      <c r="S6" s="7">
        <v>179.25</v>
      </c>
      <c r="T6" s="39">
        <v>2</v>
      </c>
      <c r="U6" s="8">
        <v>2</v>
      </c>
      <c r="V6" s="9">
        <v>181.25</v>
      </c>
    </row>
    <row r="8" spans="1:24">
      <c r="Q8" s="32">
        <f>SUM(Q2:Q7)</f>
        <v>20</v>
      </c>
      <c r="R8" s="32">
        <f>SUM(R2:R7)</f>
        <v>3645.002</v>
      </c>
      <c r="S8" s="33">
        <f>SUM(R8/Q8)</f>
        <v>182.2501</v>
      </c>
      <c r="T8" s="32">
        <f>SUM(T2:T7)</f>
        <v>18</v>
      </c>
      <c r="U8" s="32">
        <f>SUM(U2:U7)</f>
        <v>10</v>
      </c>
      <c r="V8" s="34">
        <f>SUM(S8+U8)</f>
        <v>192.2501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5_1"/>
    <protectedRange algorithmName="SHA-512" hashValue="ON39YdpmFHfN9f47KpiRvqrKx0V9+erV1CNkpWzYhW/Qyc6aT8rEyCrvauWSYGZK2ia3o7vd3akF07acHAFpOA==" saltValue="yVW9XmDwTqEnmpSGai0KYg==" spinCount="100000" sqref="D2 D3" name="Range1_1_9_1"/>
    <protectedRange algorithmName="SHA-512" hashValue="ON39YdpmFHfN9f47KpiRvqrKx0V9+erV1CNkpWzYhW/Qyc6aT8rEyCrvauWSYGZK2ia3o7vd3akF07acHAFpOA==" saltValue="yVW9XmDwTqEnmpSGai0KYg==" spinCount="100000" sqref="T2 T3" name="Range1_3_5_13_1"/>
  </protectedRanges>
  <hyperlinks>
    <hyperlink ref="X1" location="'Texas 2025'!A1" display="Return to Rankings" xr:uid="{A68C6533-E606-454C-92A1-815C95606958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9F45B-9818-40DD-B20B-8DEA034DB0A9}">
  <dimension ref="A1:X10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77</v>
      </c>
      <c r="C2" s="3">
        <v>45714</v>
      </c>
      <c r="D2" s="4" t="s">
        <v>36</v>
      </c>
      <c r="E2" s="5">
        <v>188</v>
      </c>
      <c r="F2" s="22">
        <v>2</v>
      </c>
      <c r="G2" s="23">
        <v>186</v>
      </c>
      <c r="H2" s="22">
        <v>1</v>
      </c>
      <c r="I2" s="5">
        <v>188</v>
      </c>
      <c r="J2" s="22"/>
      <c r="K2" s="5">
        <v>188</v>
      </c>
      <c r="L2" s="22"/>
      <c r="M2" s="5"/>
      <c r="N2" s="22"/>
      <c r="O2" s="5"/>
      <c r="P2" s="22"/>
      <c r="Q2" s="6">
        <v>4</v>
      </c>
      <c r="R2" s="6">
        <v>750</v>
      </c>
      <c r="S2" s="7">
        <v>187.5</v>
      </c>
      <c r="T2" s="36">
        <v>3</v>
      </c>
      <c r="U2" s="8">
        <v>6</v>
      </c>
      <c r="V2" s="9">
        <v>193.5</v>
      </c>
    </row>
    <row r="3" spans="1:24">
      <c r="A3" s="1" t="s">
        <v>11</v>
      </c>
      <c r="B3" s="2" t="s">
        <v>77</v>
      </c>
      <c r="C3" s="3">
        <v>45773</v>
      </c>
      <c r="D3" s="4" t="s">
        <v>36</v>
      </c>
      <c r="E3" s="23">
        <v>187</v>
      </c>
      <c r="F3" s="22"/>
      <c r="G3" s="23">
        <v>188</v>
      </c>
      <c r="H3" s="22">
        <v>1</v>
      </c>
      <c r="I3" s="5">
        <v>182</v>
      </c>
      <c r="J3" s="22">
        <v>3</v>
      </c>
      <c r="K3" s="37">
        <v>187.001</v>
      </c>
      <c r="L3" s="22">
        <v>1</v>
      </c>
      <c r="M3" s="37">
        <v>189</v>
      </c>
      <c r="N3" s="22">
        <v>2</v>
      </c>
      <c r="O3" s="5">
        <v>187</v>
      </c>
      <c r="P3" s="22">
        <v>1</v>
      </c>
      <c r="Q3" s="6">
        <v>6</v>
      </c>
      <c r="R3" s="6">
        <v>1120.001</v>
      </c>
      <c r="S3" s="7">
        <v>186.66683333333333</v>
      </c>
      <c r="T3" s="36">
        <v>8</v>
      </c>
      <c r="U3" s="8">
        <v>20</v>
      </c>
      <c r="V3" s="9">
        <v>206.66683333333333</v>
      </c>
    </row>
    <row r="4" spans="1:24">
      <c r="A4" s="1" t="s">
        <v>11</v>
      </c>
      <c r="B4" s="2" t="s">
        <v>77</v>
      </c>
      <c r="C4" s="3">
        <v>45791</v>
      </c>
      <c r="D4" s="4" t="s">
        <v>36</v>
      </c>
      <c r="E4" s="23">
        <v>181</v>
      </c>
      <c r="F4" s="22"/>
      <c r="G4" s="23">
        <v>182</v>
      </c>
      <c r="H4" s="22"/>
      <c r="I4" s="5">
        <v>184</v>
      </c>
      <c r="J4" s="22"/>
      <c r="K4" s="37">
        <v>181</v>
      </c>
      <c r="L4" s="22"/>
      <c r="M4" s="37"/>
      <c r="N4" s="22"/>
      <c r="O4" s="5"/>
      <c r="P4" s="22"/>
      <c r="Q4" s="6">
        <v>4</v>
      </c>
      <c r="R4" s="6">
        <v>728</v>
      </c>
      <c r="S4" s="7">
        <v>182</v>
      </c>
      <c r="T4" s="36">
        <v>0</v>
      </c>
      <c r="U4" s="8">
        <v>9</v>
      </c>
      <c r="V4" s="9">
        <v>191</v>
      </c>
    </row>
    <row r="5" spans="1:24">
      <c r="A5" s="1" t="s">
        <v>11</v>
      </c>
      <c r="B5" s="2" t="s">
        <v>77</v>
      </c>
      <c r="C5" s="3">
        <v>45798</v>
      </c>
      <c r="D5" s="4" t="s">
        <v>36</v>
      </c>
      <c r="E5" s="5">
        <v>179</v>
      </c>
      <c r="F5" s="22"/>
      <c r="G5" s="23">
        <v>189</v>
      </c>
      <c r="H5" s="22">
        <v>2</v>
      </c>
      <c r="I5" s="5">
        <v>187</v>
      </c>
      <c r="J5" s="22">
        <v>2</v>
      </c>
      <c r="K5" s="5">
        <v>188</v>
      </c>
      <c r="L5" s="22">
        <v>1</v>
      </c>
      <c r="M5" s="5"/>
      <c r="N5" s="22"/>
      <c r="O5" s="5"/>
      <c r="P5" s="22"/>
      <c r="Q5" s="6">
        <v>4</v>
      </c>
      <c r="R5" s="6">
        <v>743</v>
      </c>
      <c r="S5" s="7">
        <v>185.75</v>
      </c>
      <c r="T5" s="36">
        <v>5</v>
      </c>
      <c r="U5" s="8">
        <v>4</v>
      </c>
      <c r="V5" s="9">
        <v>189.75</v>
      </c>
    </row>
    <row r="6" spans="1:24">
      <c r="A6" s="1" t="s">
        <v>11</v>
      </c>
      <c r="B6" s="2" t="s">
        <v>77</v>
      </c>
      <c r="C6" s="3">
        <v>45819</v>
      </c>
      <c r="D6" s="4" t="s">
        <v>36</v>
      </c>
      <c r="E6" s="5">
        <v>188</v>
      </c>
      <c r="F6" s="22">
        <v>2</v>
      </c>
      <c r="G6" s="23">
        <v>182.001</v>
      </c>
      <c r="H6" s="22">
        <v>1</v>
      </c>
      <c r="I6" s="5">
        <v>182</v>
      </c>
      <c r="J6" s="22"/>
      <c r="K6" s="5">
        <v>180</v>
      </c>
      <c r="L6" s="22"/>
      <c r="M6" s="5"/>
      <c r="N6" s="22"/>
      <c r="O6" s="5"/>
      <c r="P6" s="22"/>
      <c r="Q6" s="6">
        <v>4</v>
      </c>
      <c r="R6" s="6">
        <v>732.00099999999998</v>
      </c>
      <c r="S6" s="7">
        <v>183.00024999999999</v>
      </c>
      <c r="T6" s="36">
        <v>3</v>
      </c>
      <c r="U6" s="8">
        <v>9</v>
      </c>
      <c r="V6" s="9">
        <v>192.00024999999999</v>
      </c>
    </row>
    <row r="7" spans="1:24">
      <c r="A7" s="1" t="s">
        <v>11</v>
      </c>
      <c r="B7" s="2" t="s">
        <v>77</v>
      </c>
      <c r="C7" s="3">
        <v>45833</v>
      </c>
      <c r="D7" s="4" t="s">
        <v>36</v>
      </c>
      <c r="E7" s="23">
        <v>191</v>
      </c>
      <c r="F7" s="22"/>
      <c r="G7" s="23">
        <v>187</v>
      </c>
      <c r="H7" s="22">
        <v>3</v>
      </c>
      <c r="I7" s="5">
        <v>190</v>
      </c>
      <c r="J7" s="22"/>
      <c r="K7" s="37">
        <v>188</v>
      </c>
      <c r="L7" s="22">
        <v>1</v>
      </c>
      <c r="M7" s="37"/>
      <c r="N7" s="22"/>
      <c r="O7" s="5"/>
      <c r="P7" s="22"/>
      <c r="Q7" s="6">
        <v>4</v>
      </c>
      <c r="R7" s="6">
        <v>756</v>
      </c>
      <c r="S7" s="7">
        <v>189</v>
      </c>
      <c r="T7" s="36">
        <v>4</v>
      </c>
      <c r="U7" s="8">
        <v>3</v>
      </c>
      <c r="V7" s="9">
        <v>192</v>
      </c>
    </row>
    <row r="8" spans="1:24">
      <c r="A8" s="69" t="s">
        <v>11</v>
      </c>
      <c r="B8" s="70" t="s">
        <v>77</v>
      </c>
      <c r="C8" s="71">
        <v>45847</v>
      </c>
      <c r="D8" s="72" t="s">
        <v>36</v>
      </c>
      <c r="E8" s="75">
        <v>185</v>
      </c>
      <c r="F8" s="74">
        <v>1</v>
      </c>
      <c r="G8" s="73">
        <v>190</v>
      </c>
      <c r="H8" s="74">
        <v>1</v>
      </c>
      <c r="I8" s="75">
        <v>181</v>
      </c>
      <c r="J8" s="74">
        <v>1</v>
      </c>
      <c r="K8" s="75">
        <v>184</v>
      </c>
      <c r="L8" s="74">
        <v>1</v>
      </c>
      <c r="M8" s="75"/>
      <c r="N8" s="74"/>
      <c r="O8" s="75"/>
      <c r="P8" s="74"/>
      <c r="Q8" s="77">
        <v>4</v>
      </c>
      <c r="R8" s="77">
        <v>740</v>
      </c>
      <c r="S8" s="78">
        <v>185</v>
      </c>
      <c r="T8" s="79">
        <v>4</v>
      </c>
      <c r="U8" s="80">
        <v>8</v>
      </c>
      <c r="V8" s="81">
        <v>193</v>
      </c>
    </row>
    <row r="10" spans="1:24">
      <c r="Q10" s="32">
        <f>SUM(Q2:Q9)</f>
        <v>30</v>
      </c>
      <c r="R10" s="32">
        <f>SUM(R2:R9)</f>
        <v>5569.0020000000004</v>
      </c>
      <c r="S10" s="33">
        <f>SUM(R10/Q10)</f>
        <v>185.63340000000002</v>
      </c>
      <c r="T10" s="32">
        <f>SUM(T2:T9)</f>
        <v>27</v>
      </c>
      <c r="U10" s="32">
        <f>SUM(U2:U9)</f>
        <v>59</v>
      </c>
      <c r="V10" s="34">
        <f>SUM(S10+U10)</f>
        <v>244.63340000000002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Texas 2025'!A1" display="Return to Rankings" xr:uid="{0E152DFC-019E-4E13-A4EC-68DFD3807527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E83F9-6988-49A9-8A77-57A1B2FE6F03}">
  <dimension ref="A1:X23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2.57031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61</v>
      </c>
      <c r="C2" s="3">
        <v>45696</v>
      </c>
      <c r="D2" s="4" t="s">
        <v>42</v>
      </c>
      <c r="E2" s="5">
        <v>177</v>
      </c>
      <c r="F2" s="22">
        <v>0</v>
      </c>
      <c r="G2" s="5">
        <v>152</v>
      </c>
      <c r="H2" s="22">
        <v>0</v>
      </c>
      <c r="I2" s="5">
        <v>161</v>
      </c>
      <c r="J2" s="22">
        <v>1</v>
      </c>
      <c r="K2" s="5">
        <v>0</v>
      </c>
      <c r="L2" s="22">
        <v>0</v>
      </c>
      <c r="M2" s="5"/>
      <c r="N2" s="22"/>
      <c r="O2" s="5"/>
      <c r="P2" s="22"/>
      <c r="Q2" s="6">
        <v>4</v>
      </c>
      <c r="R2" s="6">
        <v>490</v>
      </c>
      <c r="S2" s="7">
        <v>122.5</v>
      </c>
      <c r="T2" s="39">
        <v>1</v>
      </c>
      <c r="U2" s="8">
        <v>2</v>
      </c>
      <c r="V2" s="9">
        <v>124.5</v>
      </c>
    </row>
    <row r="3" spans="1:24">
      <c r="A3" s="1" t="s">
        <v>33</v>
      </c>
      <c r="B3" s="2" t="s">
        <v>61</v>
      </c>
      <c r="C3" s="3">
        <v>45773</v>
      </c>
      <c r="D3" s="4" t="s">
        <v>42</v>
      </c>
      <c r="E3" s="5">
        <v>179.001</v>
      </c>
      <c r="F3" s="22">
        <v>4</v>
      </c>
      <c r="G3" s="23">
        <v>175</v>
      </c>
      <c r="H3" s="22">
        <v>1</v>
      </c>
      <c r="I3" s="5">
        <v>170</v>
      </c>
      <c r="J3" s="22">
        <v>1</v>
      </c>
      <c r="K3" s="5">
        <v>166</v>
      </c>
      <c r="L3" s="22">
        <v>2</v>
      </c>
      <c r="M3" s="5"/>
      <c r="N3" s="22"/>
      <c r="O3" s="5"/>
      <c r="P3" s="22"/>
      <c r="Q3" s="6">
        <v>4</v>
      </c>
      <c r="R3" s="6">
        <v>690.00099999999998</v>
      </c>
      <c r="S3" s="7">
        <v>172.50024999999999</v>
      </c>
      <c r="T3" s="36">
        <v>8</v>
      </c>
      <c r="U3" s="8">
        <v>2</v>
      </c>
      <c r="V3" s="9">
        <v>174.50024999999999</v>
      </c>
    </row>
    <row r="4" spans="1:24">
      <c r="A4" s="1" t="s">
        <v>33</v>
      </c>
      <c r="B4" s="2" t="s">
        <v>61</v>
      </c>
      <c r="C4" s="3">
        <v>45783</v>
      </c>
      <c r="D4" s="4" t="s">
        <v>42</v>
      </c>
      <c r="E4" s="5">
        <v>180</v>
      </c>
      <c r="F4" s="22">
        <v>1</v>
      </c>
      <c r="G4" s="23">
        <v>183</v>
      </c>
      <c r="H4" s="22">
        <v>1</v>
      </c>
      <c r="I4" s="5">
        <v>175</v>
      </c>
      <c r="J4" s="22">
        <v>1</v>
      </c>
      <c r="K4" s="5">
        <v>169</v>
      </c>
      <c r="L4" s="22">
        <v>0</v>
      </c>
      <c r="M4" s="5"/>
      <c r="N4" s="22"/>
      <c r="O4" s="5"/>
      <c r="P4" s="22"/>
      <c r="Q4" s="6">
        <v>4</v>
      </c>
      <c r="R4" s="6">
        <v>707</v>
      </c>
      <c r="S4" s="7">
        <v>176.75</v>
      </c>
      <c r="T4" s="36">
        <v>3</v>
      </c>
      <c r="U4" s="8">
        <v>8</v>
      </c>
      <c r="V4" s="9">
        <v>184.75</v>
      </c>
    </row>
    <row r="5" spans="1:24">
      <c r="A5" s="1" t="s">
        <v>33</v>
      </c>
      <c r="B5" s="2" t="s">
        <v>61</v>
      </c>
      <c r="C5" s="3">
        <v>45787</v>
      </c>
      <c r="D5" s="4" t="s">
        <v>42</v>
      </c>
      <c r="E5" s="5">
        <v>172</v>
      </c>
      <c r="F5" s="22">
        <v>1</v>
      </c>
      <c r="G5" s="23">
        <v>180</v>
      </c>
      <c r="H5" s="22">
        <v>0</v>
      </c>
      <c r="I5" s="5">
        <v>171</v>
      </c>
      <c r="J5" s="22">
        <v>0</v>
      </c>
      <c r="K5" s="5">
        <v>168</v>
      </c>
      <c r="L5" s="22">
        <v>1</v>
      </c>
      <c r="M5" s="5"/>
      <c r="N5" s="22"/>
      <c r="O5" s="5"/>
      <c r="P5" s="22"/>
      <c r="Q5" s="6">
        <v>4</v>
      </c>
      <c r="R5" s="6">
        <v>691</v>
      </c>
      <c r="S5" s="7">
        <v>172.75</v>
      </c>
      <c r="T5" s="36">
        <v>2</v>
      </c>
      <c r="U5" s="8">
        <v>2</v>
      </c>
      <c r="V5" s="9">
        <v>174.75</v>
      </c>
    </row>
    <row r="7" spans="1:24">
      <c r="Q7" s="32">
        <f>SUM(Q2:Q6)</f>
        <v>16</v>
      </c>
      <c r="R7" s="32">
        <f>SUM(R2:R6)</f>
        <v>2578.0010000000002</v>
      </c>
      <c r="S7" s="33">
        <f>SUM(R7/Q7)</f>
        <v>161.12506250000001</v>
      </c>
      <c r="T7" s="32">
        <f>SUM(T2:T6)</f>
        <v>14</v>
      </c>
      <c r="U7" s="32">
        <f>SUM(U2:U6)</f>
        <v>14</v>
      </c>
      <c r="V7" s="34">
        <f>SUM(S7+U7)</f>
        <v>175.12506250000001</v>
      </c>
    </row>
    <row r="10" spans="1:24">
      <c r="A10" s="24" t="s">
        <v>1</v>
      </c>
      <c r="B10" s="25" t="s">
        <v>2</v>
      </c>
      <c r="C10" s="26" t="s">
        <v>3</v>
      </c>
      <c r="D10" s="27" t="s">
        <v>4</v>
      </c>
      <c r="E10" s="28" t="s">
        <v>19</v>
      </c>
      <c r="F10" s="28" t="s">
        <v>20</v>
      </c>
      <c r="G10" s="28" t="s">
        <v>21</v>
      </c>
      <c r="H10" s="28" t="s">
        <v>20</v>
      </c>
      <c r="I10" s="28" t="s">
        <v>22</v>
      </c>
      <c r="J10" s="28" t="s">
        <v>20</v>
      </c>
      <c r="K10" s="28" t="s">
        <v>23</v>
      </c>
      <c r="L10" s="28" t="s">
        <v>20</v>
      </c>
      <c r="M10" s="28" t="s">
        <v>24</v>
      </c>
      <c r="N10" s="28" t="s">
        <v>20</v>
      </c>
      <c r="O10" s="28" t="s">
        <v>25</v>
      </c>
      <c r="P10" s="28" t="s">
        <v>20</v>
      </c>
      <c r="Q10" s="29" t="s">
        <v>26</v>
      </c>
      <c r="R10" s="30" t="s">
        <v>27</v>
      </c>
      <c r="S10" s="31" t="s">
        <v>5</v>
      </c>
      <c r="T10" s="31" t="s">
        <v>28</v>
      </c>
      <c r="U10" s="30" t="s">
        <v>6</v>
      </c>
      <c r="V10" s="31" t="s">
        <v>29</v>
      </c>
    </row>
    <row r="11" spans="1:24">
      <c r="A11" s="1" t="s">
        <v>11</v>
      </c>
      <c r="B11" s="2" t="s">
        <v>61</v>
      </c>
      <c r="C11" s="3">
        <v>45710</v>
      </c>
      <c r="D11" s="4" t="s">
        <v>42</v>
      </c>
      <c r="E11" s="23">
        <v>190</v>
      </c>
      <c r="F11" s="22">
        <v>1</v>
      </c>
      <c r="G11" s="23">
        <v>192</v>
      </c>
      <c r="H11" s="22">
        <v>1</v>
      </c>
      <c r="I11" s="5">
        <v>189</v>
      </c>
      <c r="J11" s="22">
        <v>2</v>
      </c>
      <c r="K11" s="37">
        <v>191</v>
      </c>
      <c r="L11" s="22">
        <v>2</v>
      </c>
      <c r="M11" s="37"/>
      <c r="N11" s="22"/>
      <c r="O11" s="5"/>
      <c r="P11" s="22"/>
      <c r="Q11" s="6">
        <v>4</v>
      </c>
      <c r="R11" s="6">
        <v>762</v>
      </c>
      <c r="S11" s="7">
        <v>190.5</v>
      </c>
      <c r="T11" s="36">
        <v>6</v>
      </c>
      <c r="U11" s="8">
        <v>2</v>
      </c>
      <c r="V11" s="9">
        <v>192.5</v>
      </c>
    </row>
    <row r="12" spans="1:24">
      <c r="A12" s="46" t="s">
        <v>11</v>
      </c>
      <c r="B12" s="43" t="s">
        <v>61</v>
      </c>
      <c r="C12" s="47">
        <v>45724</v>
      </c>
      <c r="D12" s="48" t="s">
        <v>42</v>
      </c>
      <c r="E12" s="23">
        <v>195</v>
      </c>
      <c r="F12" s="50">
        <v>1</v>
      </c>
      <c r="G12" s="23">
        <v>190</v>
      </c>
      <c r="H12" s="50">
        <v>2</v>
      </c>
      <c r="I12" s="49">
        <v>194</v>
      </c>
      <c r="J12" s="50">
        <v>1</v>
      </c>
      <c r="K12" s="23">
        <v>195</v>
      </c>
      <c r="L12" s="50">
        <v>1</v>
      </c>
      <c r="M12" s="23"/>
      <c r="N12" s="50"/>
      <c r="O12" s="49"/>
      <c r="P12" s="50"/>
      <c r="Q12" s="51">
        <v>4</v>
      </c>
      <c r="R12" s="51">
        <v>774</v>
      </c>
      <c r="S12" s="52">
        <v>193.5</v>
      </c>
      <c r="T12" s="39">
        <v>5</v>
      </c>
      <c r="U12" s="53">
        <v>8</v>
      </c>
      <c r="V12" s="54">
        <v>201.5</v>
      </c>
    </row>
    <row r="13" spans="1:24">
      <c r="A13" s="1" t="s">
        <v>11</v>
      </c>
      <c r="B13" s="2" t="s">
        <v>61</v>
      </c>
      <c r="C13" s="3">
        <v>45738</v>
      </c>
      <c r="D13" s="4" t="s">
        <v>42</v>
      </c>
      <c r="E13" s="23">
        <v>190</v>
      </c>
      <c r="F13" s="22">
        <v>1</v>
      </c>
      <c r="G13" s="23">
        <v>182</v>
      </c>
      <c r="H13" s="22">
        <v>1</v>
      </c>
      <c r="I13" s="5">
        <v>178</v>
      </c>
      <c r="J13" s="22">
        <v>1</v>
      </c>
      <c r="K13" s="37">
        <v>183</v>
      </c>
      <c r="L13" s="22">
        <v>2</v>
      </c>
      <c r="M13" s="37"/>
      <c r="N13" s="22"/>
      <c r="O13" s="5"/>
      <c r="P13" s="22"/>
      <c r="Q13" s="6">
        <v>4</v>
      </c>
      <c r="R13" s="6">
        <v>733</v>
      </c>
      <c r="S13" s="7">
        <v>183.25</v>
      </c>
      <c r="T13" s="36">
        <v>5</v>
      </c>
      <c r="U13" s="8">
        <v>13</v>
      </c>
      <c r="V13" s="9">
        <v>196.25</v>
      </c>
    </row>
    <row r="14" spans="1:24">
      <c r="A14" s="1" t="s">
        <v>11</v>
      </c>
      <c r="B14" s="2" t="s">
        <v>61</v>
      </c>
      <c r="C14" s="3">
        <v>45745</v>
      </c>
      <c r="D14" s="4" t="s">
        <v>42</v>
      </c>
      <c r="E14" s="23">
        <v>181</v>
      </c>
      <c r="F14" s="22">
        <v>1</v>
      </c>
      <c r="G14" s="23">
        <v>187.001</v>
      </c>
      <c r="H14" s="22">
        <v>1</v>
      </c>
      <c r="I14" s="5">
        <v>187</v>
      </c>
      <c r="J14" s="22">
        <v>1</v>
      </c>
      <c r="K14" s="37">
        <v>178</v>
      </c>
      <c r="L14" s="22">
        <v>0</v>
      </c>
      <c r="M14" s="37">
        <v>180</v>
      </c>
      <c r="N14" s="22">
        <v>0</v>
      </c>
      <c r="O14" s="5">
        <v>183</v>
      </c>
      <c r="P14" s="22">
        <v>1</v>
      </c>
      <c r="Q14" s="6">
        <v>6</v>
      </c>
      <c r="R14" s="6">
        <v>1096.001</v>
      </c>
      <c r="S14" s="7">
        <v>182.66683333333333</v>
      </c>
      <c r="T14" s="36">
        <v>4</v>
      </c>
      <c r="U14" s="8">
        <v>4</v>
      </c>
      <c r="V14" s="9">
        <v>186.66683333333333</v>
      </c>
    </row>
    <row r="15" spans="1:24">
      <c r="A15" s="1" t="s">
        <v>11</v>
      </c>
      <c r="B15" s="2" t="s">
        <v>61</v>
      </c>
      <c r="C15" s="3">
        <v>45748</v>
      </c>
      <c r="D15" s="4" t="s">
        <v>42</v>
      </c>
      <c r="E15" s="23">
        <v>179</v>
      </c>
      <c r="F15" s="22">
        <v>0</v>
      </c>
      <c r="G15" s="23">
        <v>180</v>
      </c>
      <c r="H15" s="22">
        <v>1</v>
      </c>
      <c r="I15" s="5">
        <v>184</v>
      </c>
      <c r="J15" s="22">
        <v>2</v>
      </c>
      <c r="K15" s="37">
        <v>188</v>
      </c>
      <c r="L15" s="22">
        <v>2</v>
      </c>
      <c r="M15" s="37"/>
      <c r="N15" s="22"/>
      <c r="O15" s="5"/>
      <c r="P15" s="22"/>
      <c r="Q15" s="6">
        <v>4</v>
      </c>
      <c r="R15" s="6">
        <v>731</v>
      </c>
      <c r="S15" s="7">
        <v>182.75</v>
      </c>
      <c r="T15" s="36">
        <v>5</v>
      </c>
      <c r="U15" s="8">
        <v>11</v>
      </c>
      <c r="V15" s="9">
        <v>193.75</v>
      </c>
    </row>
    <row r="16" spans="1:24">
      <c r="A16" s="1" t="s">
        <v>11</v>
      </c>
      <c r="B16" s="2" t="s">
        <v>61</v>
      </c>
      <c r="C16" s="3">
        <v>45759</v>
      </c>
      <c r="D16" s="4" t="s">
        <v>42</v>
      </c>
      <c r="E16" s="5">
        <v>172</v>
      </c>
      <c r="F16" s="22">
        <v>0</v>
      </c>
      <c r="G16" s="23">
        <v>180</v>
      </c>
      <c r="H16" s="22">
        <v>2</v>
      </c>
      <c r="I16" s="5">
        <v>181</v>
      </c>
      <c r="J16" s="22">
        <v>1</v>
      </c>
      <c r="K16" s="5">
        <v>185</v>
      </c>
      <c r="L16" s="22">
        <v>1</v>
      </c>
      <c r="M16" s="5"/>
      <c r="N16" s="22"/>
      <c r="O16" s="5"/>
      <c r="P16" s="22"/>
      <c r="Q16" s="6">
        <v>4</v>
      </c>
      <c r="R16" s="6">
        <v>718</v>
      </c>
      <c r="S16" s="7">
        <v>179.5</v>
      </c>
      <c r="T16" s="36">
        <v>4</v>
      </c>
      <c r="U16" s="8">
        <v>2</v>
      </c>
      <c r="V16" s="9">
        <v>181.5</v>
      </c>
    </row>
    <row r="17" spans="1:22">
      <c r="A17" s="1" t="s">
        <v>11</v>
      </c>
      <c r="B17" s="2" t="s">
        <v>61</v>
      </c>
      <c r="C17" s="3">
        <v>45801</v>
      </c>
      <c r="D17" s="4" t="s">
        <v>42</v>
      </c>
      <c r="E17" s="23">
        <v>185</v>
      </c>
      <c r="F17" s="22">
        <v>1</v>
      </c>
      <c r="G17" s="23">
        <v>185</v>
      </c>
      <c r="H17" s="22">
        <v>3</v>
      </c>
      <c r="I17" s="5">
        <v>187</v>
      </c>
      <c r="J17" s="22">
        <v>0</v>
      </c>
      <c r="K17" s="37">
        <v>172</v>
      </c>
      <c r="L17" s="22">
        <v>1</v>
      </c>
      <c r="M17" s="37"/>
      <c r="N17" s="22"/>
      <c r="O17" s="5"/>
      <c r="P17" s="22"/>
      <c r="Q17" s="6">
        <v>4</v>
      </c>
      <c r="R17" s="6">
        <v>729</v>
      </c>
      <c r="S17" s="7">
        <v>182.25</v>
      </c>
      <c r="T17" s="36">
        <v>5</v>
      </c>
      <c r="U17" s="8">
        <v>11</v>
      </c>
      <c r="V17" s="9">
        <v>193.25</v>
      </c>
    </row>
    <row r="18" spans="1:22">
      <c r="A18" s="1" t="s">
        <v>11</v>
      </c>
      <c r="B18" s="2" t="s">
        <v>61</v>
      </c>
      <c r="C18" s="3">
        <v>45811</v>
      </c>
      <c r="D18" s="4" t="s">
        <v>42</v>
      </c>
      <c r="E18" s="23">
        <v>195</v>
      </c>
      <c r="F18" s="22">
        <v>1</v>
      </c>
      <c r="G18" s="23">
        <v>188.001</v>
      </c>
      <c r="H18" s="22">
        <v>2</v>
      </c>
      <c r="I18" s="5">
        <v>186</v>
      </c>
      <c r="J18" s="22">
        <v>1</v>
      </c>
      <c r="K18" s="37">
        <v>187</v>
      </c>
      <c r="L18" s="22">
        <v>0</v>
      </c>
      <c r="M18" s="37"/>
      <c r="N18" s="22"/>
      <c r="O18" s="5"/>
      <c r="P18" s="22"/>
      <c r="Q18" s="6">
        <v>4</v>
      </c>
      <c r="R18" s="6">
        <v>756.00099999999998</v>
      </c>
      <c r="S18" s="7">
        <v>189.00024999999999</v>
      </c>
      <c r="T18" s="36">
        <v>4</v>
      </c>
      <c r="U18" s="8">
        <v>11</v>
      </c>
      <c r="V18" s="9">
        <v>200.00024999999999</v>
      </c>
    </row>
    <row r="19" spans="1:22">
      <c r="A19" s="1" t="s">
        <v>11</v>
      </c>
      <c r="B19" s="2" t="s">
        <v>61</v>
      </c>
      <c r="C19" s="3">
        <v>45822</v>
      </c>
      <c r="D19" s="4" t="s">
        <v>42</v>
      </c>
      <c r="E19" s="23">
        <v>183</v>
      </c>
      <c r="F19" s="22">
        <v>0</v>
      </c>
      <c r="G19" s="23">
        <v>189</v>
      </c>
      <c r="H19" s="22">
        <v>1</v>
      </c>
      <c r="I19" s="5">
        <v>191</v>
      </c>
      <c r="J19" s="22">
        <v>4</v>
      </c>
      <c r="K19" s="37">
        <v>187</v>
      </c>
      <c r="L19" s="22">
        <v>4</v>
      </c>
      <c r="M19" s="37"/>
      <c r="N19" s="22"/>
      <c r="O19" s="5"/>
      <c r="P19" s="22"/>
      <c r="Q19" s="6">
        <v>4</v>
      </c>
      <c r="R19" s="6">
        <v>750</v>
      </c>
      <c r="S19" s="7">
        <v>187.5</v>
      </c>
      <c r="T19" s="36">
        <v>9</v>
      </c>
      <c r="U19" s="8">
        <v>8</v>
      </c>
      <c r="V19" s="9">
        <v>195.5</v>
      </c>
    </row>
    <row r="20" spans="1:22">
      <c r="A20" s="1" t="s">
        <v>11</v>
      </c>
      <c r="B20" s="2" t="s">
        <v>61</v>
      </c>
      <c r="C20" s="3">
        <v>45836</v>
      </c>
      <c r="D20" s="4" t="s">
        <v>42</v>
      </c>
      <c r="E20" s="5">
        <v>185</v>
      </c>
      <c r="F20" s="22">
        <v>1</v>
      </c>
      <c r="G20" s="23">
        <v>182</v>
      </c>
      <c r="H20" s="22">
        <v>2</v>
      </c>
      <c r="I20" s="5">
        <v>183</v>
      </c>
      <c r="J20" s="22">
        <v>0</v>
      </c>
      <c r="K20" s="5">
        <v>183</v>
      </c>
      <c r="L20" s="22">
        <v>0</v>
      </c>
      <c r="M20" s="5"/>
      <c r="N20" s="22"/>
      <c r="O20" s="5"/>
      <c r="P20" s="22"/>
      <c r="Q20" s="6">
        <v>4</v>
      </c>
      <c r="R20" s="6">
        <v>733</v>
      </c>
      <c r="S20" s="7">
        <v>183.25</v>
      </c>
      <c r="T20" s="36">
        <v>3</v>
      </c>
      <c r="U20" s="8">
        <v>3</v>
      </c>
      <c r="V20" s="9">
        <v>186.25</v>
      </c>
    </row>
    <row r="21" spans="1:22">
      <c r="A21" s="1" t="s">
        <v>11</v>
      </c>
      <c r="B21" s="2" t="s">
        <v>61</v>
      </c>
      <c r="C21" s="3">
        <v>45839</v>
      </c>
      <c r="D21" s="4" t="s">
        <v>42</v>
      </c>
      <c r="E21" s="5">
        <v>185</v>
      </c>
      <c r="F21" s="22">
        <v>2</v>
      </c>
      <c r="G21" s="23">
        <v>193</v>
      </c>
      <c r="H21" s="22">
        <v>2</v>
      </c>
      <c r="I21" s="5">
        <v>194</v>
      </c>
      <c r="J21" s="22">
        <v>0</v>
      </c>
      <c r="K21" s="5">
        <v>191</v>
      </c>
      <c r="L21" s="22">
        <v>2</v>
      </c>
      <c r="M21" s="5"/>
      <c r="N21" s="22"/>
      <c r="O21" s="5"/>
      <c r="P21" s="22"/>
      <c r="Q21" s="6">
        <v>4</v>
      </c>
      <c r="R21" s="6">
        <v>763</v>
      </c>
      <c r="S21" s="7">
        <v>190.75</v>
      </c>
      <c r="T21" s="36">
        <v>6</v>
      </c>
      <c r="U21" s="8">
        <v>5</v>
      </c>
      <c r="V21" s="9">
        <v>195.75</v>
      </c>
    </row>
    <row r="23" spans="1:22">
      <c r="Q23" s="32">
        <f>SUM(Q11:Q22)</f>
        <v>46</v>
      </c>
      <c r="R23" s="32">
        <f>SUM(R11:R22)</f>
        <v>8545.0020000000004</v>
      </c>
      <c r="S23" s="33">
        <f>SUM(R23/Q23)</f>
        <v>185.76091304347827</v>
      </c>
      <c r="T23" s="32">
        <f>SUM(T11:T22)</f>
        <v>56</v>
      </c>
      <c r="U23" s="32">
        <f>SUM(U11:U22)</f>
        <v>78</v>
      </c>
      <c r="V23" s="34">
        <f>SUM(S23+U23)</f>
        <v>263.76091304347824</v>
      </c>
    </row>
  </sheetData>
  <protectedRanges>
    <protectedRange algorithmName="SHA-512" hashValue="ON39YdpmFHfN9f47KpiRvqrKx0V9+erV1CNkpWzYhW/Qyc6aT8rEyCrvauWSYGZK2ia3o7vd3akF07acHAFpOA==" saltValue="yVW9XmDwTqEnmpSGai0KYg==" spinCount="100000" sqref="B1 B10" name="Range1_2_1_1"/>
    <protectedRange algorithmName="SHA-512" hashValue="ON39YdpmFHfN9f47KpiRvqrKx0V9+erV1CNkpWzYhW/Qyc6aT8rEyCrvauWSYGZK2ia3o7vd3akF07acHAFpOA==" saltValue="yVW9XmDwTqEnmpSGai0KYg==" spinCount="100000" sqref="B2:C2 E2:P2 B11:C15 E11:P15" name="Range1_6_1_1"/>
    <protectedRange algorithmName="SHA-512" hashValue="ON39YdpmFHfN9f47KpiRvqrKx0V9+erV1CNkpWzYhW/Qyc6aT8rEyCrvauWSYGZK2ia3o7vd3akF07acHAFpOA==" saltValue="yVW9XmDwTqEnmpSGai0KYg==" spinCount="100000" sqref="D2 D11:D15" name="Range1_1_10_1_1"/>
    <protectedRange algorithmName="SHA-512" hashValue="ON39YdpmFHfN9f47KpiRvqrKx0V9+erV1CNkpWzYhW/Qyc6aT8rEyCrvauWSYGZK2ia3o7vd3akF07acHAFpOA==" saltValue="yVW9XmDwTqEnmpSGai0KYg==" spinCount="100000" sqref="T2 T11:T15" name="Range1_3_5_14_1_1"/>
    <protectedRange algorithmName="SHA-512" hashValue="ON39YdpmFHfN9f47KpiRvqrKx0V9+erV1CNkpWzYhW/Qyc6aT8rEyCrvauWSYGZK2ia3o7vd3akF07acHAFpOA==" saltValue="yVW9XmDwTqEnmpSGai0KYg==" spinCount="100000" sqref="E16 B16:C16 H16:L16 N16" name="Range1_2"/>
    <protectedRange algorithmName="SHA-512" hashValue="ON39YdpmFHfN9f47KpiRvqrKx0V9+erV1CNkpWzYhW/Qyc6aT8rEyCrvauWSYGZK2ia3o7vd3akF07acHAFpOA==" saltValue="yVW9XmDwTqEnmpSGai0KYg==" spinCount="100000" sqref="D16" name="Range1_1_1"/>
    <protectedRange algorithmName="SHA-512" hashValue="ON39YdpmFHfN9f47KpiRvqrKx0V9+erV1CNkpWzYhW/Qyc6aT8rEyCrvauWSYGZK2ia3o7vd3akF07acHAFpOA==" saltValue="yVW9XmDwTqEnmpSGai0KYg==" spinCount="100000" sqref="G16 M16 O16" name="Range1_33_1"/>
    <protectedRange algorithmName="SHA-512" hashValue="ON39YdpmFHfN9f47KpiRvqrKx0V9+erV1CNkpWzYhW/Qyc6aT8rEyCrvauWSYGZK2ia3o7vd3akF07acHAFpOA==" saltValue="yVW9XmDwTqEnmpSGai0KYg==" spinCount="100000" sqref="T16" name="Range1_3_5_1"/>
    <protectedRange algorithmName="SHA-512" hashValue="ON39YdpmFHfN9f47KpiRvqrKx0V9+erV1CNkpWzYhW/Qyc6aT8rEyCrvauWSYGZK2ia3o7vd3akF07acHAFpOA==" saltValue="yVW9XmDwTqEnmpSGai0KYg==" spinCount="100000" sqref="E4:P4 B4:C4" name="Range1_2_1"/>
    <protectedRange algorithmName="SHA-512" hashValue="ON39YdpmFHfN9f47KpiRvqrKx0V9+erV1CNkpWzYhW/Qyc6aT8rEyCrvauWSYGZK2ia3o7vd3akF07acHAFpOA==" saltValue="yVW9XmDwTqEnmpSGai0KYg==" spinCount="100000" sqref="D4" name="Range1_1_1_1"/>
    <protectedRange algorithmName="SHA-512" hashValue="ON39YdpmFHfN9f47KpiRvqrKx0V9+erV1CNkpWzYhW/Qyc6aT8rEyCrvauWSYGZK2ia3o7vd3akF07acHAFpOA==" saltValue="yVW9XmDwTqEnmpSGai0KYg==" spinCount="100000" sqref="T4" name="Range1_3_5_1_1"/>
  </protectedRanges>
  <hyperlinks>
    <hyperlink ref="X1" location="'Texas 2025'!A1" display="Return to Rankings" xr:uid="{660AC7C6-419B-4AE5-98F7-B4745804C790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7E98F-811A-43E5-A2A0-DA3A5FCC8666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109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54</v>
      </c>
      <c r="C2" s="3">
        <v>45697</v>
      </c>
      <c r="D2" s="4" t="s">
        <v>49</v>
      </c>
      <c r="E2" s="5">
        <v>193</v>
      </c>
      <c r="F2" s="22">
        <v>3</v>
      </c>
      <c r="G2" s="23">
        <v>189</v>
      </c>
      <c r="H2" s="22">
        <v>3</v>
      </c>
      <c r="I2" s="5">
        <v>188</v>
      </c>
      <c r="J2" s="22">
        <v>2</v>
      </c>
      <c r="K2" s="5">
        <v>185</v>
      </c>
      <c r="L2" s="22">
        <v>0</v>
      </c>
      <c r="M2" s="5"/>
      <c r="N2" s="22"/>
      <c r="O2" s="5"/>
      <c r="P2" s="22"/>
      <c r="Q2" s="6">
        <v>4</v>
      </c>
      <c r="R2" s="6">
        <v>755</v>
      </c>
      <c r="S2" s="7">
        <v>188.75</v>
      </c>
      <c r="T2" s="39">
        <v>8</v>
      </c>
      <c r="U2" s="8">
        <v>5</v>
      </c>
      <c r="V2" s="9">
        <v>193.75</v>
      </c>
    </row>
    <row r="3" spans="1:24">
      <c r="A3" s="1" t="s">
        <v>11</v>
      </c>
      <c r="B3" s="2" t="s">
        <v>54</v>
      </c>
      <c r="C3" s="3">
        <v>45832</v>
      </c>
      <c r="D3" s="4" t="s">
        <v>49</v>
      </c>
      <c r="E3" s="5">
        <v>192</v>
      </c>
      <c r="F3" s="22">
        <v>1</v>
      </c>
      <c r="G3" s="37">
        <v>189</v>
      </c>
      <c r="H3" s="22">
        <v>1</v>
      </c>
      <c r="I3" s="5">
        <v>188</v>
      </c>
      <c r="J3" s="22">
        <v>2</v>
      </c>
      <c r="K3" s="5">
        <v>187</v>
      </c>
      <c r="L3" s="22">
        <v>1</v>
      </c>
      <c r="M3" s="5"/>
      <c r="N3" s="22"/>
      <c r="O3" s="5"/>
      <c r="P3" s="22"/>
      <c r="Q3" s="6">
        <v>4</v>
      </c>
      <c r="R3" s="6">
        <v>756</v>
      </c>
      <c r="S3" s="7">
        <v>189</v>
      </c>
      <c r="T3" s="39">
        <v>5</v>
      </c>
      <c r="U3" s="8">
        <v>9</v>
      </c>
      <c r="V3" s="9">
        <v>198</v>
      </c>
    </row>
    <row r="5" spans="1:24">
      <c r="Q5" s="32">
        <f>SUM(Q2:Q4)</f>
        <v>8</v>
      </c>
      <c r="R5" s="32">
        <f>SUM(R2:R4)</f>
        <v>1511</v>
      </c>
      <c r="S5" s="33">
        <f>SUM(R5/Q5)</f>
        <v>188.875</v>
      </c>
      <c r="T5" s="32">
        <f>SUM(T2:T4)</f>
        <v>13</v>
      </c>
      <c r="U5" s="32">
        <f>SUM(U2:U4)</f>
        <v>14</v>
      </c>
      <c r="V5" s="34">
        <f>SUM(S5+U5)</f>
        <v>202.875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Texas 2025'!A1" display="Return to Rankings" xr:uid="{94704C6A-FCF3-4FF4-8CB9-18113682F542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3762-8F05-46A3-91FD-51002DE7D44C}">
  <dimension ref="A1:X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99</v>
      </c>
      <c r="C2" s="3">
        <v>45776</v>
      </c>
      <c r="D2" s="4" t="s">
        <v>49</v>
      </c>
      <c r="E2" s="44">
        <v>148</v>
      </c>
      <c r="F2" s="22">
        <v>0</v>
      </c>
      <c r="G2" s="41">
        <v>159</v>
      </c>
      <c r="H2" s="22">
        <v>0</v>
      </c>
      <c r="I2" s="5">
        <v>139</v>
      </c>
      <c r="J2" s="22">
        <v>0</v>
      </c>
      <c r="K2" s="5">
        <v>171</v>
      </c>
      <c r="L2" s="22">
        <v>0</v>
      </c>
      <c r="M2" s="5"/>
      <c r="N2" s="22"/>
      <c r="O2" s="5"/>
      <c r="P2" s="22"/>
      <c r="Q2" s="6">
        <v>4</v>
      </c>
      <c r="R2" s="6">
        <v>617</v>
      </c>
      <c r="S2" s="7">
        <v>154.25</v>
      </c>
      <c r="T2" s="39">
        <v>0</v>
      </c>
      <c r="U2" s="8">
        <v>4</v>
      </c>
      <c r="V2" s="9">
        <v>158.25</v>
      </c>
    </row>
    <row r="4" spans="1:24">
      <c r="Q4" s="32">
        <f>SUM(Q2:Q3)</f>
        <v>4</v>
      </c>
      <c r="R4" s="32">
        <f>SUM(R2:R3)</f>
        <v>617</v>
      </c>
      <c r="S4" s="33">
        <f>SUM(R4/Q4)</f>
        <v>154.25</v>
      </c>
      <c r="T4" s="32">
        <f>SUM(T2:T3)</f>
        <v>0</v>
      </c>
      <c r="U4" s="32">
        <f>SUM(U2:U3)</f>
        <v>4</v>
      </c>
      <c r="V4" s="34">
        <f>SUM(S4+U4)</f>
        <v>158.25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8F3A620F-EEAB-4F80-8E05-3C482A693A69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82620-9F96-4EA7-8A4E-FE9449F8FFE1}">
  <dimension ref="A1:X6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95</v>
      </c>
      <c r="C2" s="3">
        <v>45776</v>
      </c>
      <c r="D2" s="4" t="s">
        <v>49</v>
      </c>
      <c r="E2" s="5">
        <v>171</v>
      </c>
      <c r="F2" s="22">
        <v>1</v>
      </c>
      <c r="G2" s="5">
        <v>181</v>
      </c>
      <c r="H2" s="22">
        <v>1</v>
      </c>
      <c r="I2" s="5">
        <v>180</v>
      </c>
      <c r="J2" s="22">
        <v>1</v>
      </c>
      <c r="K2" s="5">
        <v>179</v>
      </c>
      <c r="L2" s="22">
        <v>0</v>
      </c>
      <c r="M2" s="5"/>
      <c r="N2" s="22"/>
      <c r="O2" s="5"/>
      <c r="P2" s="22"/>
      <c r="Q2" s="6">
        <v>4</v>
      </c>
      <c r="R2" s="6">
        <v>711</v>
      </c>
      <c r="S2" s="7">
        <v>177.75</v>
      </c>
      <c r="T2" s="39">
        <v>3</v>
      </c>
      <c r="U2" s="8">
        <v>11</v>
      </c>
      <c r="V2" s="9">
        <v>188.75</v>
      </c>
    </row>
    <row r="3" spans="1:24">
      <c r="A3" s="1" t="s">
        <v>33</v>
      </c>
      <c r="B3" s="2" t="s">
        <v>95</v>
      </c>
      <c r="C3" s="3">
        <v>45804</v>
      </c>
      <c r="D3" s="4" t="s">
        <v>49</v>
      </c>
      <c r="E3" s="5">
        <v>181</v>
      </c>
      <c r="F3" s="22">
        <v>1</v>
      </c>
      <c r="G3" s="5">
        <v>186</v>
      </c>
      <c r="H3" s="22">
        <v>0</v>
      </c>
      <c r="I3" s="5">
        <v>184</v>
      </c>
      <c r="J3" s="22">
        <v>1</v>
      </c>
      <c r="K3" s="5">
        <v>180</v>
      </c>
      <c r="L3" s="22">
        <v>0</v>
      </c>
      <c r="M3" s="5"/>
      <c r="N3" s="22"/>
      <c r="O3" s="5"/>
      <c r="P3" s="22"/>
      <c r="Q3" s="6">
        <v>4</v>
      </c>
      <c r="R3" s="6">
        <v>731</v>
      </c>
      <c r="S3" s="7">
        <v>182.75</v>
      </c>
      <c r="T3" s="39">
        <v>2</v>
      </c>
      <c r="U3" s="8">
        <v>13</v>
      </c>
      <c r="V3" s="9">
        <v>195.75</v>
      </c>
    </row>
    <row r="4" spans="1:24">
      <c r="A4" s="1" t="s">
        <v>33</v>
      </c>
      <c r="B4" s="2" t="s">
        <v>95</v>
      </c>
      <c r="C4" s="3">
        <v>45832</v>
      </c>
      <c r="D4" s="4" t="s">
        <v>49</v>
      </c>
      <c r="E4" s="5">
        <v>179</v>
      </c>
      <c r="F4" s="22">
        <v>1</v>
      </c>
      <c r="G4" s="5">
        <v>168</v>
      </c>
      <c r="H4" s="22">
        <v>0</v>
      </c>
      <c r="I4" s="5">
        <v>179</v>
      </c>
      <c r="J4" s="22">
        <v>0</v>
      </c>
      <c r="K4" s="5">
        <v>187</v>
      </c>
      <c r="L4" s="22">
        <v>1</v>
      </c>
      <c r="M4" s="5"/>
      <c r="N4" s="22"/>
      <c r="O4" s="5"/>
      <c r="P4" s="22"/>
      <c r="Q4" s="6">
        <v>4</v>
      </c>
      <c r="R4" s="6">
        <v>713</v>
      </c>
      <c r="S4" s="7">
        <v>178.25</v>
      </c>
      <c r="T4" s="39">
        <v>2</v>
      </c>
      <c r="U4" s="8">
        <v>4</v>
      </c>
      <c r="V4" s="9">
        <v>182.25</v>
      </c>
    </row>
    <row r="6" spans="1:24">
      <c r="Q6" s="32">
        <f>SUM(Q2:Q5)</f>
        <v>12</v>
      </c>
      <c r="R6" s="32">
        <f>SUM(R2:R5)</f>
        <v>2155</v>
      </c>
      <c r="S6" s="33">
        <f>SUM(R6/Q6)</f>
        <v>179.58333333333334</v>
      </c>
      <c r="T6" s="32">
        <f>SUM(T2:T5)</f>
        <v>7</v>
      </c>
      <c r="U6" s="32">
        <f>SUM(U2:U5)</f>
        <v>28</v>
      </c>
      <c r="V6" s="34">
        <f>SUM(S6+U6)</f>
        <v>207.58333333333334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73533D46-042E-48A9-900E-2F97AF52624A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6656E-FFFF-4411-A49F-3450AB7C2EF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103</v>
      </c>
      <c r="C2" s="3">
        <v>45802</v>
      </c>
      <c r="D2" s="4" t="s">
        <v>49</v>
      </c>
      <c r="E2" s="5">
        <v>196</v>
      </c>
      <c r="F2" s="22">
        <v>1</v>
      </c>
      <c r="G2" s="5">
        <v>196</v>
      </c>
      <c r="H2" s="22">
        <v>2</v>
      </c>
      <c r="I2" s="5">
        <v>196</v>
      </c>
      <c r="J2" s="22">
        <v>3</v>
      </c>
      <c r="K2" s="5">
        <v>186</v>
      </c>
      <c r="L2" s="22">
        <v>0</v>
      </c>
      <c r="M2" s="5">
        <v>194</v>
      </c>
      <c r="N2" s="22">
        <v>6</v>
      </c>
      <c r="O2" s="5">
        <v>193</v>
      </c>
      <c r="P2" s="22">
        <v>2</v>
      </c>
      <c r="Q2" s="6">
        <v>6</v>
      </c>
      <c r="R2" s="6">
        <v>1161</v>
      </c>
      <c r="S2" s="7">
        <v>193.5</v>
      </c>
      <c r="T2" s="39">
        <v>14</v>
      </c>
      <c r="U2" s="8">
        <v>10</v>
      </c>
      <c r="V2" s="9">
        <v>203.5</v>
      </c>
    </row>
    <row r="4" spans="1:24">
      <c r="Q4" s="32">
        <f>SUM(Q2:Q3)</f>
        <v>6</v>
      </c>
      <c r="R4" s="32">
        <f>SUM(R2:R3)</f>
        <v>1161</v>
      </c>
      <c r="S4" s="33">
        <f>SUM(R4/Q4)</f>
        <v>193.5</v>
      </c>
      <c r="T4" s="32">
        <f>SUM(T2:T3)</f>
        <v>14</v>
      </c>
      <c r="U4" s="32">
        <f>SUM(U2:U3)</f>
        <v>10</v>
      </c>
      <c r="V4" s="34">
        <f>SUM(S4+U4)</f>
        <v>203.5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9F12F899-5B32-4E30-9546-4C3AC45C3C0E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294E6-4BAA-44CB-B8AF-B465924F0BF3}">
  <dimension ref="A1:X13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59</v>
      </c>
      <c r="C2" s="3">
        <v>45696</v>
      </c>
      <c r="D2" s="4" t="s">
        <v>42</v>
      </c>
      <c r="E2" s="5">
        <v>157</v>
      </c>
      <c r="F2" s="22">
        <v>0</v>
      </c>
      <c r="G2" s="5">
        <v>151</v>
      </c>
      <c r="H2" s="22">
        <v>0</v>
      </c>
      <c r="I2" s="5">
        <v>173</v>
      </c>
      <c r="J2" s="22">
        <v>0</v>
      </c>
      <c r="K2" s="5">
        <v>170</v>
      </c>
      <c r="L2" s="22">
        <v>1</v>
      </c>
      <c r="M2" s="5"/>
      <c r="N2" s="22"/>
      <c r="O2" s="5"/>
      <c r="P2" s="22"/>
      <c r="Q2" s="6">
        <v>4</v>
      </c>
      <c r="R2" s="6">
        <v>651</v>
      </c>
      <c r="S2" s="7">
        <v>162.75</v>
      </c>
      <c r="T2" s="39">
        <v>1</v>
      </c>
      <c r="U2" s="8">
        <v>2</v>
      </c>
      <c r="V2" s="9">
        <v>164.75</v>
      </c>
    </row>
    <row r="3" spans="1:24">
      <c r="A3" s="1" t="s">
        <v>33</v>
      </c>
      <c r="B3" s="2" t="s">
        <v>59</v>
      </c>
      <c r="C3" s="3">
        <v>45710</v>
      </c>
      <c r="D3" s="4" t="s">
        <v>42</v>
      </c>
      <c r="E3" s="5">
        <v>144</v>
      </c>
      <c r="F3" s="22">
        <v>0</v>
      </c>
      <c r="G3" s="23">
        <v>172</v>
      </c>
      <c r="H3" s="22">
        <v>0</v>
      </c>
      <c r="I3" s="5">
        <v>138</v>
      </c>
      <c r="J3" s="22">
        <v>0</v>
      </c>
      <c r="K3" s="5">
        <v>145</v>
      </c>
      <c r="L3" s="22">
        <v>0</v>
      </c>
      <c r="M3" s="5"/>
      <c r="N3" s="22"/>
      <c r="O3" s="5"/>
      <c r="P3" s="22"/>
      <c r="Q3" s="6">
        <v>4</v>
      </c>
      <c r="R3" s="6">
        <v>599</v>
      </c>
      <c r="S3" s="7">
        <v>149.75</v>
      </c>
      <c r="T3" s="36">
        <v>0</v>
      </c>
      <c r="U3" s="8">
        <v>4</v>
      </c>
      <c r="V3" s="9">
        <v>153.75</v>
      </c>
    </row>
    <row r="4" spans="1:24">
      <c r="A4" s="46" t="s">
        <v>33</v>
      </c>
      <c r="B4" s="43" t="s">
        <v>59</v>
      </c>
      <c r="C4" s="47">
        <v>45724</v>
      </c>
      <c r="D4" s="48" t="s">
        <v>42</v>
      </c>
      <c r="E4" s="49">
        <v>176</v>
      </c>
      <c r="F4" s="50">
        <v>0</v>
      </c>
      <c r="G4" s="23">
        <v>179</v>
      </c>
      <c r="H4" s="50">
        <v>0</v>
      </c>
      <c r="I4" s="49">
        <v>181</v>
      </c>
      <c r="J4" s="50">
        <v>1</v>
      </c>
      <c r="K4" s="49">
        <v>181</v>
      </c>
      <c r="L4" s="50">
        <v>1</v>
      </c>
      <c r="M4" s="49"/>
      <c r="N4" s="50"/>
      <c r="O4" s="49"/>
      <c r="P4" s="50"/>
      <c r="Q4" s="51">
        <v>4</v>
      </c>
      <c r="R4" s="51">
        <v>717</v>
      </c>
      <c r="S4" s="52">
        <v>179.25</v>
      </c>
      <c r="T4" s="39">
        <v>2</v>
      </c>
      <c r="U4" s="53">
        <v>6</v>
      </c>
      <c r="V4" s="54">
        <v>185.25</v>
      </c>
    </row>
    <row r="5" spans="1:24">
      <c r="A5" s="1" t="s">
        <v>33</v>
      </c>
      <c r="B5" s="2" t="s">
        <v>59</v>
      </c>
      <c r="C5" s="3">
        <v>45738</v>
      </c>
      <c r="D5" s="4" t="s">
        <v>42</v>
      </c>
      <c r="E5" s="23">
        <v>167</v>
      </c>
      <c r="F5" s="22">
        <v>0</v>
      </c>
      <c r="G5" s="23">
        <v>171</v>
      </c>
      <c r="H5" s="22">
        <v>1</v>
      </c>
      <c r="I5" s="5">
        <v>172.001</v>
      </c>
      <c r="J5" s="22">
        <v>0</v>
      </c>
      <c r="K5" s="37">
        <v>170</v>
      </c>
      <c r="L5" s="22">
        <v>1</v>
      </c>
      <c r="M5" s="37"/>
      <c r="N5" s="22"/>
      <c r="O5" s="5"/>
      <c r="P5" s="22"/>
      <c r="Q5" s="6">
        <v>4</v>
      </c>
      <c r="R5" s="6">
        <v>680.00099999999998</v>
      </c>
      <c r="S5" s="7">
        <v>170.00024999999999</v>
      </c>
      <c r="T5" s="36">
        <v>2</v>
      </c>
      <c r="U5" s="8">
        <v>3</v>
      </c>
      <c r="V5" s="9">
        <v>173.00024999999999</v>
      </c>
    </row>
    <row r="6" spans="1:24">
      <c r="A6" s="1" t="s">
        <v>33</v>
      </c>
      <c r="B6" s="2" t="s">
        <v>59</v>
      </c>
      <c r="C6" s="3">
        <v>45745</v>
      </c>
      <c r="D6" s="4" t="s">
        <v>42</v>
      </c>
      <c r="E6" s="5">
        <v>172</v>
      </c>
      <c r="F6" s="22">
        <v>0</v>
      </c>
      <c r="G6" s="23">
        <v>171</v>
      </c>
      <c r="H6" s="22">
        <v>1</v>
      </c>
      <c r="I6" s="5">
        <v>169</v>
      </c>
      <c r="J6" s="22">
        <v>0</v>
      </c>
      <c r="K6" s="5">
        <v>186</v>
      </c>
      <c r="L6" s="22">
        <v>2</v>
      </c>
      <c r="M6" s="5">
        <v>182</v>
      </c>
      <c r="N6" s="22">
        <v>5</v>
      </c>
      <c r="O6" s="5">
        <v>187</v>
      </c>
      <c r="P6" s="22">
        <v>1</v>
      </c>
      <c r="Q6" s="6">
        <v>6</v>
      </c>
      <c r="R6" s="6">
        <v>1067</v>
      </c>
      <c r="S6" s="7">
        <v>177.83333333333334</v>
      </c>
      <c r="T6" s="36">
        <v>9</v>
      </c>
      <c r="U6" s="8">
        <v>16</v>
      </c>
      <c r="V6" s="9">
        <v>193.83333333333334</v>
      </c>
    </row>
    <row r="7" spans="1:24">
      <c r="A7" s="1" t="s">
        <v>33</v>
      </c>
      <c r="B7" s="2" t="s">
        <v>59</v>
      </c>
      <c r="C7" s="3">
        <v>45759</v>
      </c>
      <c r="D7" s="4" t="s">
        <v>42</v>
      </c>
      <c r="E7" s="23">
        <v>176</v>
      </c>
      <c r="F7" s="22">
        <v>0</v>
      </c>
      <c r="G7" s="23">
        <v>178</v>
      </c>
      <c r="H7" s="22">
        <v>0</v>
      </c>
      <c r="I7" s="5">
        <v>172</v>
      </c>
      <c r="J7" s="22">
        <v>0</v>
      </c>
      <c r="K7" s="37">
        <v>166</v>
      </c>
      <c r="L7" s="22">
        <v>0</v>
      </c>
      <c r="M7" s="37"/>
      <c r="N7" s="22"/>
      <c r="O7" s="5"/>
      <c r="P7" s="22"/>
      <c r="Q7" s="6">
        <v>4</v>
      </c>
      <c r="R7" s="6">
        <v>692</v>
      </c>
      <c r="S7" s="7">
        <v>173</v>
      </c>
      <c r="T7" s="36">
        <v>0</v>
      </c>
      <c r="U7" s="8">
        <v>6</v>
      </c>
      <c r="V7" s="9">
        <v>179</v>
      </c>
    </row>
    <row r="8" spans="1:24">
      <c r="A8" s="1" t="s">
        <v>33</v>
      </c>
      <c r="B8" s="2" t="s">
        <v>59</v>
      </c>
      <c r="C8" s="3">
        <v>45773</v>
      </c>
      <c r="D8" s="4" t="s">
        <v>42</v>
      </c>
      <c r="E8" s="5">
        <v>179</v>
      </c>
      <c r="F8" s="22">
        <v>1</v>
      </c>
      <c r="G8" s="23">
        <v>178</v>
      </c>
      <c r="H8" s="22">
        <v>3</v>
      </c>
      <c r="I8" s="5">
        <v>177</v>
      </c>
      <c r="J8" s="22">
        <v>3</v>
      </c>
      <c r="K8" s="5">
        <v>167</v>
      </c>
      <c r="L8" s="22">
        <v>0</v>
      </c>
      <c r="M8" s="5"/>
      <c r="N8" s="22"/>
      <c r="O8" s="5"/>
      <c r="P8" s="22"/>
      <c r="Q8" s="6">
        <v>4</v>
      </c>
      <c r="R8" s="6">
        <v>701</v>
      </c>
      <c r="S8" s="7">
        <v>175.25</v>
      </c>
      <c r="T8" s="36">
        <v>7</v>
      </c>
      <c r="U8" s="8">
        <v>2</v>
      </c>
      <c r="V8" s="9">
        <v>177.25</v>
      </c>
    </row>
    <row r="9" spans="1:24">
      <c r="A9" s="1" t="s">
        <v>33</v>
      </c>
      <c r="B9" s="2" t="s">
        <v>59</v>
      </c>
      <c r="C9" s="3">
        <v>45787</v>
      </c>
      <c r="D9" s="4" t="s">
        <v>42</v>
      </c>
      <c r="E9" s="5">
        <v>181</v>
      </c>
      <c r="F9" s="22">
        <v>0</v>
      </c>
      <c r="G9" s="23">
        <v>180</v>
      </c>
      <c r="H9" s="22">
        <v>0</v>
      </c>
      <c r="I9" s="5">
        <v>186</v>
      </c>
      <c r="J9" s="22">
        <v>1</v>
      </c>
      <c r="K9" s="5">
        <v>173</v>
      </c>
      <c r="L9" s="22">
        <v>1</v>
      </c>
      <c r="M9" s="5"/>
      <c r="N9" s="22"/>
      <c r="O9" s="5"/>
      <c r="P9" s="22"/>
      <c r="Q9" s="6">
        <v>4</v>
      </c>
      <c r="R9" s="6">
        <v>720</v>
      </c>
      <c r="S9" s="7">
        <v>180</v>
      </c>
      <c r="T9" s="36">
        <v>2</v>
      </c>
      <c r="U9" s="8">
        <v>6</v>
      </c>
      <c r="V9" s="9">
        <v>186</v>
      </c>
    </row>
    <row r="10" spans="1:24">
      <c r="A10" s="1" t="s">
        <v>33</v>
      </c>
      <c r="B10" s="2" t="s">
        <v>59</v>
      </c>
      <c r="C10" s="3">
        <v>45801</v>
      </c>
      <c r="D10" s="4" t="s">
        <v>42</v>
      </c>
      <c r="E10" s="5">
        <v>177</v>
      </c>
      <c r="F10" s="22">
        <v>0</v>
      </c>
      <c r="G10" s="23">
        <v>167</v>
      </c>
      <c r="H10" s="22">
        <v>1</v>
      </c>
      <c r="I10" s="5">
        <v>171</v>
      </c>
      <c r="J10" s="22">
        <v>0</v>
      </c>
      <c r="K10" s="5">
        <v>178</v>
      </c>
      <c r="L10" s="22">
        <v>0</v>
      </c>
      <c r="M10" s="5"/>
      <c r="N10" s="22"/>
      <c r="O10" s="5"/>
      <c r="P10" s="22"/>
      <c r="Q10" s="6">
        <v>4</v>
      </c>
      <c r="R10" s="6">
        <v>693</v>
      </c>
      <c r="S10" s="7">
        <v>173.25</v>
      </c>
      <c r="T10" s="36">
        <v>1</v>
      </c>
      <c r="U10" s="8">
        <v>4</v>
      </c>
      <c r="V10" s="9">
        <v>177.25</v>
      </c>
    </row>
    <row r="11" spans="1:24">
      <c r="A11" s="1" t="s">
        <v>33</v>
      </c>
      <c r="B11" s="2" t="s">
        <v>59</v>
      </c>
      <c r="C11" s="3">
        <v>45836</v>
      </c>
      <c r="D11" s="4" t="s">
        <v>42</v>
      </c>
      <c r="E11" s="5">
        <v>163</v>
      </c>
      <c r="F11" s="22">
        <v>0</v>
      </c>
      <c r="G11" s="23">
        <v>180</v>
      </c>
      <c r="H11" s="22">
        <v>0</v>
      </c>
      <c r="I11" s="5">
        <v>177</v>
      </c>
      <c r="J11" s="22">
        <v>2</v>
      </c>
      <c r="K11" s="5">
        <v>178</v>
      </c>
      <c r="L11" s="22">
        <v>1</v>
      </c>
      <c r="M11" s="5"/>
      <c r="N11" s="22"/>
      <c r="O11" s="5"/>
      <c r="P11" s="22"/>
      <c r="Q11" s="6">
        <v>4</v>
      </c>
      <c r="R11" s="6">
        <v>698</v>
      </c>
      <c r="S11" s="7">
        <v>174.5</v>
      </c>
      <c r="T11" s="36">
        <v>3</v>
      </c>
      <c r="U11" s="8">
        <v>3</v>
      </c>
      <c r="V11" s="9">
        <v>177.5</v>
      </c>
    </row>
    <row r="13" spans="1:24">
      <c r="Q13" s="32">
        <f>SUM(Q2:Q12)</f>
        <v>42</v>
      </c>
      <c r="R13" s="32">
        <f>SUM(R2:R12)</f>
        <v>7218.0010000000002</v>
      </c>
      <c r="S13" s="33">
        <f>SUM(R13/Q13)</f>
        <v>171.85716666666667</v>
      </c>
      <c r="T13" s="32">
        <f>SUM(T2:T12)</f>
        <v>27</v>
      </c>
      <c r="U13" s="32">
        <f>SUM(U2:U12)</f>
        <v>52</v>
      </c>
      <c r="V13" s="34">
        <f>SUM(S13+U13)</f>
        <v>223.85716666666667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 B4:C4 E4:P4 E5:P5 B5:C5 B6:C6 E6:P6" name="Range1_6_1_1"/>
    <protectedRange algorithmName="SHA-512" hashValue="ON39YdpmFHfN9f47KpiRvqrKx0V9+erV1CNkpWzYhW/Qyc6aT8rEyCrvauWSYGZK2ia3o7vd3akF07acHAFpOA==" saltValue="yVW9XmDwTqEnmpSGai0KYg==" spinCount="100000" sqref="D2 D3 D4 D5 D6" name="Range1_1_10_1_1"/>
    <protectedRange algorithmName="SHA-512" hashValue="ON39YdpmFHfN9f47KpiRvqrKx0V9+erV1CNkpWzYhW/Qyc6aT8rEyCrvauWSYGZK2ia3o7vd3akF07acHAFpOA==" saltValue="yVW9XmDwTqEnmpSGai0KYg==" spinCount="100000" sqref="T2 T3 T4 T5 T6" name="Range1_3_5_14_1_1"/>
    <protectedRange algorithmName="SHA-512" hashValue="ON39YdpmFHfN9f47KpiRvqrKx0V9+erV1CNkpWzYhW/Qyc6aT8rEyCrvauWSYGZK2ia3o7vd3akF07acHAFpOA==" saltValue="yVW9XmDwTqEnmpSGai0KYg==" spinCount="100000" sqref="E7:P7 B7:C7" name="Range1_3"/>
    <protectedRange algorithmName="SHA-512" hashValue="ON39YdpmFHfN9f47KpiRvqrKx0V9+erV1CNkpWzYhW/Qyc6aT8rEyCrvauWSYGZK2ia3o7vd3akF07acHAFpOA==" saltValue="yVW9XmDwTqEnmpSGai0KYg==" spinCount="100000" sqref="D7" name="Range1_1_2"/>
    <protectedRange algorithmName="SHA-512" hashValue="ON39YdpmFHfN9f47KpiRvqrKx0V9+erV1CNkpWzYhW/Qyc6aT8rEyCrvauWSYGZK2ia3o7vd3akF07acHAFpOA==" saltValue="yVW9XmDwTqEnmpSGai0KYg==" spinCount="100000" sqref="T7" name="Range1_3_5_2"/>
  </protectedRanges>
  <hyperlinks>
    <hyperlink ref="X1" location="'Texas 2025'!A1" display="Return to Rankings" xr:uid="{4E6DCD08-F9FA-4BCC-B06D-307BAD513C67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778C2-6883-4102-A9B7-203D7A18898F}">
  <dimension ref="A1:X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11</v>
      </c>
      <c r="B2" s="2" t="s">
        <v>105</v>
      </c>
      <c r="C2" s="3">
        <v>45802</v>
      </c>
      <c r="D2" s="4" t="s">
        <v>49</v>
      </c>
      <c r="E2" s="5">
        <v>196</v>
      </c>
      <c r="F2" s="22">
        <v>4</v>
      </c>
      <c r="G2" s="23">
        <v>190</v>
      </c>
      <c r="H2" s="22">
        <v>1</v>
      </c>
      <c r="I2" s="5">
        <v>195</v>
      </c>
      <c r="J2" s="22">
        <v>4</v>
      </c>
      <c r="K2" s="5">
        <v>183</v>
      </c>
      <c r="L2" s="22">
        <v>0</v>
      </c>
      <c r="M2" s="5">
        <v>192</v>
      </c>
      <c r="N2" s="22">
        <v>2</v>
      </c>
      <c r="O2" s="5">
        <v>182</v>
      </c>
      <c r="P2" s="22">
        <v>1</v>
      </c>
      <c r="Q2" s="6">
        <v>6</v>
      </c>
      <c r="R2" s="6">
        <v>1138</v>
      </c>
      <c r="S2" s="7">
        <v>189.66666666666666</v>
      </c>
      <c r="T2" s="39">
        <v>12</v>
      </c>
      <c r="U2" s="8">
        <v>30</v>
      </c>
      <c r="V2" s="9">
        <v>219.66666666666666</v>
      </c>
    </row>
    <row r="4" spans="1:24">
      <c r="Q4" s="32">
        <f>SUM(Q2:Q3)</f>
        <v>6</v>
      </c>
      <c r="R4" s="32">
        <f>SUM(R2:R3)</f>
        <v>1138</v>
      </c>
      <c r="S4" s="33">
        <f>SUM(R4/Q4)</f>
        <v>189.66666666666666</v>
      </c>
      <c r="T4" s="32">
        <f>SUM(T2:T3)</f>
        <v>12</v>
      </c>
      <c r="U4" s="32">
        <f>SUM(U2:U3)</f>
        <v>30</v>
      </c>
      <c r="V4" s="34">
        <f>SUM(S4+U4)</f>
        <v>219.66666666666666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038FCD4B-051E-419E-9C4B-9F4E1B7AD545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C4C4D-CA6F-495B-B940-00FDB9423521}">
  <dimension ref="A1:X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57031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110</v>
      </c>
      <c r="C2" s="3">
        <v>45816</v>
      </c>
      <c r="D2" s="4" t="s">
        <v>49</v>
      </c>
      <c r="E2" s="5">
        <v>179</v>
      </c>
      <c r="F2" s="22">
        <v>0</v>
      </c>
      <c r="G2" s="5">
        <v>167</v>
      </c>
      <c r="H2" s="22">
        <v>0</v>
      </c>
      <c r="I2" s="5">
        <v>174</v>
      </c>
      <c r="J2" s="22">
        <v>0</v>
      </c>
      <c r="K2" s="5">
        <v>174</v>
      </c>
      <c r="L2" s="22">
        <v>1</v>
      </c>
      <c r="M2" s="5"/>
      <c r="N2" s="22"/>
      <c r="O2" s="5"/>
      <c r="P2" s="22"/>
      <c r="Q2" s="6">
        <v>4</v>
      </c>
      <c r="R2" s="6">
        <v>694</v>
      </c>
      <c r="S2" s="7">
        <v>173.5</v>
      </c>
      <c r="T2" s="39">
        <v>1</v>
      </c>
      <c r="U2" s="8">
        <v>3</v>
      </c>
      <c r="V2" s="9">
        <v>176.5</v>
      </c>
    </row>
    <row r="4" spans="1:24">
      <c r="Q4" s="32">
        <f>SUM(Q2:Q3)</f>
        <v>4</v>
      </c>
      <c r="R4" s="32">
        <f>SUM(R2:R3)</f>
        <v>694</v>
      </c>
      <c r="S4" s="33">
        <f>SUM(R4/Q4)</f>
        <v>173.5</v>
      </c>
      <c r="T4" s="32">
        <f>SUM(T2:T3)</f>
        <v>1</v>
      </c>
      <c r="U4" s="32">
        <f>SUM(U2:U3)</f>
        <v>3</v>
      </c>
      <c r="V4" s="34">
        <f>SUM(S4+U4)</f>
        <v>176.5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7_1"/>
    <protectedRange algorithmName="SHA-512" hashValue="ON39YdpmFHfN9f47KpiRvqrKx0V9+erV1CNkpWzYhW/Qyc6aT8rEyCrvauWSYGZK2ia3o7vd3akF07acHAFpOA==" saltValue="yVW9XmDwTqEnmpSGai0KYg==" spinCount="100000" sqref="D2" name="Range1_1_7_1"/>
    <protectedRange algorithmName="SHA-512" hashValue="ON39YdpmFHfN9f47KpiRvqrKx0V9+erV1CNkpWzYhW/Qyc6aT8rEyCrvauWSYGZK2ia3o7vd3akF07acHAFpOA==" saltValue="yVW9XmDwTqEnmpSGai0KYg==" spinCount="100000" sqref="T2" name="Range1_3_5_7_1"/>
  </protectedRanges>
  <hyperlinks>
    <hyperlink ref="X1" location="'Texas 2025'!A1" display="Return to Rankings" xr:uid="{FA185DB9-3325-4239-A39A-7D5C5915F0E4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B989-3D7B-464F-BE52-BDD93D926CD2}">
  <dimension ref="A1:X12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33</v>
      </c>
      <c r="B2" s="2" t="s">
        <v>38</v>
      </c>
      <c r="C2" s="3">
        <v>45693</v>
      </c>
      <c r="D2" s="4" t="s">
        <v>36</v>
      </c>
      <c r="E2" s="23">
        <v>181</v>
      </c>
      <c r="F2" s="22">
        <v>1</v>
      </c>
      <c r="G2" s="23">
        <v>179</v>
      </c>
      <c r="H2" s="22">
        <v>1</v>
      </c>
      <c r="I2" s="5">
        <v>180</v>
      </c>
      <c r="J2" s="22"/>
      <c r="K2" s="37">
        <v>177</v>
      </c>
      <c r="L2" s="22"/>
      <c r="M2" s="37"/>
      <c r="N2" s="22"/>
      <c r="O2" s="5"/>
      <c r="P2" s="22"/>
      <c r="Q2" s="6">
        <v>4</v>
      </c>
      <c r="R2" s="6">
        <v>717</v>
      </c>
      <c r="S2" s="7">
        <v>179.25</v>
      </c>
      <c r="T2" s="36">
        <v>2</v>
      </c>
      <c r="U2" s="8">
        <v>5</v>
      </c>
      <c r="V2" s="9">
        <v>184.25</v>
      </c>
    </row>
    <row r="4" spans="1:24">
      <c r="Q4" s="32">
        <f>SUM(Q2:Q3)</f>
        <v>4</v>
      </c>
      <c r="R4" s="32">
        <f>SUM(R2:R3)</f>
        <v>717</v>
      </c>
      <c r="S4" s="33">
        <f>SUM(R4/Q4)</f>
        <v>179.25</v>
      </c>
      <c r="T4" s="32">
        <f>SUM(T2:T3)</f>
        <v>2</v>
      </c>
      <c r="U4" s="32">
        <f>SUM(U2:U3)</f>
        <v>5</v>
      </c>
      <c r="V4" s="34">
        <f>SUM(S4+U4)</f>
        <v>184.25</v>
      </c>
    </row>
    <row r="7" spans="1:24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>
      <c r="A8" s="1" t="s">
        <v>11</v>
      </c>
      <c r="B8" s="2" t="s">
        <v>38</v>
      </c>
      <c r="C8" s="3">
        <v>45742</v>
      </c>
      <c r="D8" s="4" t="s">
        <v>36</v>
      </c>
      <c r="E8" s="5">
        <v>181</v>
      </c>
      <c r="F8" s="22"/>
      <c r="G8" s="23">
        <v>184.001</v>
      </c>
      <c r="H8" s="22">
        <v>2</v>
      </c>
      <c r="I8" s="5">
        <v>188</v>
      </c>
      <c r="J8" s="22">
        <v>1</v>
      </c>
      <c r="K8" s="5">
        <v>188</v>
      </c>
      <c r="L8" s="22">
        <v>2</v>
      </c>
      <c r="M8" s="5"/>
      <c r="N8" s="22"/>
      <c r="O8" s="5"/>
      <c r="P8" s="22"/>
      <c r="Q8" s="6">
        <v>4</v>
      </c>
      <c r="R8" s="6">
        <v>741.00099999999998</v>
      </c>
      <c r="S8" s="7">
        <v>185.25024999999999</v>
      </c>
      <c r="T8" s="36">
        <v>5</v>
      </c>
      <c r="U8" s="8">
        <v>11</v>
      </c>
      <c r="V8" s="9">
        <v>196.25024999999999</v>
      </c>
    </row>
    <row r="9" spans="1:24">
      <c r="A9" s="1" t="s">
        <v>11</v>
      </c>
      <c r="B9" s="2" t="s">
        <v>38</v>
      </c>
      <c r="C9" s="3">
        <v>45773</v>
      </c>
      <c r="D9" s="4" t="s">
        <v>36</v>
      </c>
      <c r="E9" s="23">
        <v>185</v>
      </c>
      <c r="F9" s="22">
        <v>1</v>
      </c>
      <c r="G9" s="23">
        <v>187</v>
      </c>
      <c r="H9" s="22"/>
      <c r="I9" s="5">
        <v>173</v>
      </c>
      <c r="J9" s="22">
        <v>1</v>
      </c>
      <c r="K9" s="37">
        <v>187</v>
      </c>
      <c r="L9" s="22"/>
      <c r="M9" s="37">
        <v>184</v>
      </c>
      <c r="N9" s="22"/>
      <c r="O9" s="5">
        <v>183</v>
      </c>
      <c r="P9" s="22">
        <v>1</v>
      </c>
      <c r="Q9" s="6">
        <v>6</v>
      </c>
      <c r="R9" s="6">
        <v>1099</v>
      </c>
      <c r="S9" s="7">
        <v>183.16666666666666</v>
      </c>
      <c r="T9" s="36">
        <v>3</v>
      </c>
      <c r="U9" s="8">
        <v>6</v>
      </c>
      <c r="V9" s="9">
        <v>189.16666666666666</v>
      </c>
    </row>
    <row r="10" spans="1:24">
      <c r="A10" s="1" t="s">
        <v>11</v>
      </c>
      <c r="B10" s="2" t="s">
        <v>38</v>
      </c>
      <c r="C10" s="3">
        <v>45791</v>
      </c>
      <c r="D10" s="4" t="s">
        <v>36</v>
      </c>
      <c r="E10" s="5">
        <v>178</v>
      </c>
      <c r="F10" s="22"/>
      <c r="G10" s="23">
        <v>180</v>
      </c>
      <c r="H10" s="22">
        <v>1</v>
      </c>
      <c r="I10" s="5">
        <v>176</v>
      </c>
      <c r="J10" s="22"/>
      <c r="K10" s="5">
        <v>189</v>
      </c>
      <c r="L10" s="22">
        <v>3</v>
      </c>
      <c r="M10" s="5"/>
      <c r="N10" s="22"/>
      <c r="O10" s="5"/>
      <c r="P10" s="22"/>
      <c r="Q10" s="6">
        <v>4</v>
      </c>
      <c r="R10" s="6">
        <v>723</v>
      </c>
      <c r="S10" s="7">
        <v>180.75</v>
      </c>
      <c r="T10" s="36">
        <v>4</v>
      </c>
      <c r="U10" s="8">
        <v>4</v>
      </c>
      <c r="V10" s="9">
        <v>184.75</v>
      </c>
    </row>
    <row r="12" spans="1:24">
      <c r="Q12" s="32">
        <f>SUM(Q8:Q11)</f>
        <v>14</v>
      </c>
      <c r="R12" s="32">
        <f>SUM(R8:R11)</f>
        <v>2563.0010000000002</v>
      </c>
      <c r="S12" s="33">
        <f>SUM(R12/Q12)</f>
        <v>183.07150000000001</v>
      </c>
      <c r="T12" s="32">
        <f>SUM(T8:T11)</f>
        <v>12</v>
      </c>
      <c r="U12" s="32">
        <f>SUM(U8:U11)</f>
        <v>21</v>
      </c>
      <c r="V12" s="34">
        <f>SUM(S12+U12)</f>
        <v>204.07150000000001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 E2:P2 B8:C8 E8:P8" name="Range1_6_1_1"/>
    <protectedRange algorithmName="SHA-512" hashValue="ON39YdpmFHfN9f47KpiRvqrKx0V9+erV1CNkpWzYhW/Qyc6aT8rEyCrvauWSYGZK2ia3o7vd3akF07acHAFpOA==" saltValue="yVW9XmDwTqEnmpSGai0KYg==" spinCount="100000" sqref="D2 D8" name="Range1_1_10_1_1"/>
    <protectedRange algorithmName="SHA-512" hashValue="ON39YdpmFHfN9f47KpiRvqrKx0V9+erV1CNkpWzYhW/Qyc6aT8rEyCrvauWSYGZK2ia3o7vd3akF07acHAFpOA==" saltValue="yVW9XmDwTqEnmpSGai0KYg==" spinCount="100000" sqref="T2 T8" name="Range1_3_5_14_1_1"/>
  </protectedRanges>
  <hyperlinks>
    <hyperlink ref="X1" location="'Texas 2025'!A1" display="Return to Rankings" xr:uid="{022BB383-7863-4F44-BF3C-01BB55315D8A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2E254-3078-4A53-B61C-CEB5249C944C}">
  <dimension ref="A1:X8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41</v>
      </c>
      <c r="B2" s="2" t="s">
        <v>47</v>
      </c>
      <c r="C2" s="3">
        <v>45697</v>
      </c>
      <c r="D2" s="4" t="s">
        <v>49</v>
      </c>
      <c r="E2" s="5">
        <v>194</v>
      </c>
      <c r="F2" s="22">
        <v>1</v>
      </c>
      <c r="G2" s="5">
        <v>192</v>
      </c>
      <c r="H2" s="22">
        <v>3</v>
      </c>
      <c r="I2" s="5">
        <v>187</v>
      </c>
      <c r="J2" s="22">
        <v>3</v>
      </c>
      <c r="K2" s="5">
        <v>190</v>
      </c>
      <c r="L2" s="22">
        <v>0</v>
      </c>
      <c r="M2" s="5"/>
      <c r="N2" s="22"/>
      <c r="O2" s="5"/>
      <c r="P2" s="22"/>
      <c r="Q2" s="6">
        <v>4</v>
      </c>
      <c r="R2" s="6">
        <v>763</v>
      </c>
      <c r="S2" s="7">
        <v>190.75</v>
      </c>
      <c r="T2" s="39">
        <v>7</v>
      </c>
      <c r="U2" s="8">
        <v>3</v>
      </c>
      <c r="V2" s="9">
        <v>193.75</v>
      </c>
    </row>
    <row r="3" spans="1:24">
      <c r="A3" s="46" t="s">
        <v>41</v>
      </c>
      <c r="B3" s="43" t="s">
        <v>47</v>
      </c>
      <c r="C3" s="47">
        <v>45725</v>
      </c>
      <c r="D3" s="48" t="s">
        <v>49</v>
      </c>
      <c r="E3" s="49">
        <v>185</v>
      </c>
      <c r="F3" s="50">
        <v>0</v>
      </c>
      <c r="G3" s="49">
        <v>186</v>
      </c>
      <c r="H3" s="50">
        <v>2</v>
      </c>
      <c r="I3" s="49">
        <v>185</v>
      </c>
      <c r="J3" s="50">
        <v>1</v>
      </c>
      <c r="K3" s="49">
        <v>187.001</v>
      </c>
      <c r="L3" s="50">
        <v>3</v>
      </c>
      <c r="M3" s="49"/>
      <c r="N3" s="50"/>
      <c r="O3" s="49"/>
      <c r="P3" s="50"/>
      <c r="Q3" s="51">
        <v>4</v>
      </c>
      <c r="R3" s="51">
        <v>743.00099999999998</v>
      </c>
      <c r="S3" s="52">
        <v>185.75024999999999</v>
      </c>
      <c r="T3" s="39">
        <v>6</v>
      </c>
      <c r="U3" s="53">
        <v>4</v>
      </c>
      <c r="V3" s="54">
        <v>189.75024999999999</v>
      </c>
    </row>
    <row r="4" spans="1:24">
      <c r="A4" s="1" t="s">
        <v>41</v>
      </c>
      <c r="B4" s="2" t="s">
        <v>47</v>
      </c>
      <c r="C4" s="3">
        <v>45776</v>
      </c>
      <c r="D4" s="4" t="s">
        <v>49</v>
      </c>
      <c r="E4" s="5">
        <v>188</v>
      </c>
      <c r="F4" s="22">
        <v>4</v>
      </c>
      <c r="G4" s="5">
        <v>194.001</v>
      </c>
      <c r="H4" s="22">
        <v>3</v>
      </c>
      <c r="I4" s="5">
        <v>194</v>
      </c>
      <c r="J4" s="22">
        <v>0</v>
      </c>
      <c r="K4" s="5">
        <v>191</v>
      </c>
      <c r="L4" s="22">
        <v>1</v>
      </c>
      <c r="M4" s="5"/>
      <c r="N4" s="22"/>
      <c r="O4" s="5"/>
      <c r="P4" s="22"/>
      <c r="Q4" s="6">
        <v>4</v>
      </c>
      <c r="R4" s="6">
        <v>767</v>
      </c>
      <c r="S4" s="7">
        <v>191.75</v>
      </c>
      <c r="T4" s="39">
        <v>8</v>
      </c>
      <c r="U4" s="8">
        <v>5</v>
      </c>
      <c r="V4" s="9">
        <v>196.75</v>
      </c>
    </row>
    <row r="5" spans="1:24">
      <c r="A5" s="1" t="s">
        <v>41</v>
      </c>
      <c r="B5" s="2" t="s">
        <v>47</v>
      </c>
      <c r="C5" s="3">
        <v>45802</v>
      </c>
      <c r="D5" s="4" t="s">
        <v>49</v>
      </c>
      <c r="E5" s="5">
        <v>196.001</v>
      </c>
      <c r="F5" s="22">
        <v>2</v>
      </c>
      <c r="G5" s="5">
        <v>195</v>
      </c>
      <c r="H5" s="22">
        <v>6</v>
      </c>
      <c r="I5" s="5">
        <v>194</v>
      </c>
      <c r="J5" s="22">
        <v>3</v>
      </c>
      <c r="K5" s="5">
        <v>192</v>
      </c>
      <c r="L5" s="22">
        <v>1</v>
      </c>
      <c r="M5" s="5">
        <v>196</v>
      </c>
      <c r="N5" s="22">
        <v>2</v>
      </c>
      <c r="O5" s="5">
        <v>192</v>
      </c>
      <c r="P5" s="22">
        <v>0</v>
      </c>
      <c r="Q5" s="6">
        <v>6</v>
      </c>
      <c r="R5" s="6">
        <v>1165.001</v>
      </c>
      <c r="S5" s="7">
        <v>194.16683333333333</v>
      </c>
      <c r="T5" s="39">
        <v>14</v>
      </c>
      <c r="U5" s="8">
        <v>10</v>
      </c>
      <c r="V5" s="9">
        <v>204.16683333333333</v>
      </c>
    </row>
    <row r="6" spans="1:24">
      <c r="A6" s="1" t="s">
        <v>41</v>
      </c>
      <c r="B6" s="2" t="s">
        <v>47</v>
      </c>
      <c r="C6" s="3">
        <v>45816</v>
      </c>
      <c r="D6" s="4" t="s">
        <v>49</v>
      </c>
      <c r="E6" s="5">
        <v>195</v>
      </c>
      <c r="F6" s="22">
        <v>2</v>
      </c>
      <c r="G6" s="5">
        <v>187</v>
      </c>
      <c r="H6" s="22">
        <v>1</v>
      </c>
      <c r="I6" s="5">
        <v>193</v>
      </c>
      <c r="J6" s="22">
        <v>3</v>
      </c>
      <c r="K6" s="5">
        <v>191</v>
      </c>
      <c r="L6" s="22">
        <v>3</v>
      </c>
      <c r="M6" s="5"/>
      <c r="N6" s="22"/>
      <c r="O6" s="5"/>
      <c r="P6" s="22"/>
      <c r="Q6" s="6">
        <v>4</v>
      </c>
      <c r="R6" s="6">
        <v>766</v>
      </c>
      <c r="S6" s="7">
        <v>191.5</v>
      </c>
      <c r="T6" s="39">
        <v>9</v>
      </c>
      <c r="U6" s="8">
        <v>6</v>
      </c>
      <c r="V6" s="9">
        <v>197.5</v>
      </c>
    </row>
    <row r="8" spans="1:24">
      <c r="Q8" s="32">
        <f>SUM(Q2:Q7)</f>
        <v>22</v>
      </c>
      <c r="R8" s="32">
        <f>SUM(R2:R7)</f>
        <v>4204.0020000000004</v>
      </c>
      <c r="S8" s="33">
        <f>SUM(R8/Q8)</f>
        <v>191.09100000000001</v>
      </c>
      <c r="T8" s="32">
        <f>SUM(T2:T7)</f>
        <v>44</v>
      </c>
      <c r="U8" s="32">
        <f>SUM(U2:U7)</f>
        <v>28</v>
      </c>
      <c r="V8" s="34">
        <f>SUM(S8+U8)</f>
        <v>219.09100000000001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3" name="Range1_5_1"/>
    <protectedRange algorithmName="SHA-512" hashValue="ON39YdpmFHfN9f47KpiRvqrKx0V9+erV1CNkpWzYhW/Qyc6aT8rEyCrvauWSYGZK2ia3o7vd3akF07acHAFpOA==" saltValue="yVW9XmDwTqEnmpSGai0KYg==" spinCount="100000" sqref="D2:D3" name="Range1_1_9_1"/>
    <protectedRange algorithmName="SHA-512" hashValue="ON39YdpmFHfN9f47KpiRvqrKx0V9+erV1CNkpWzYhW/Qyc6aT8rEyCrvauWSYGZK2ia3o7vd3akF07acHAFpOA==" saltValue="yVW9XmDwTqEnmpSGai0KYg==" spinCount="100000" sqref="T2:T3" name="Range1_3_5_13_1"/>
    <protectedRange algorithmName="SHA-512" hashValue="ON39YdpmFHfN9f47KpiRvqrKx0V9+erV1CNkpWzYhW/Qyc6aT8rEyCrvauWSYGZK2ia3o7vd3akF07acHAFpOA==" saltValue="yVW9XmDwTqEnmpSGai0KYg==" spinCount="100000" sqref="B6:C6" name="Range1_5"/>
    <protectedRange algorithmName="SHA-512" hashValue="ON39YdpmFHfN9f47KpiRvqrKx0V9+erV1CNkpWzYhW/Qyc6aT8rEyCrvauWSYGZK2ia3o7vd3akF07acHAFpOA==" saltValue="yVW9XmDwTqEnmpSGai0KYg==" spinCount="100000" sqref="D6" name="Range1_1_5"/>
    <protectedRange algorithmName="SHA-512" hashValue="ON39YdpmFHfN9f47KpiRvqrKx0V9+erV1CNkpWzYhW/Qyc6aT8rEyCrvauWSYGZK2ia3o7vd3akF07acHAFpOA==" saltValue="yVW9XmDwTqEnmpSGai0KYg==" spinCount="100000" sqref="P6" name="Range1_3_1"/>
    <protectedRange algorithmName="SHA-512" hashValue="ON39YdpmFHfN9f47KpiRvqrKx0V9+erV1CNkpWzYhW/Qyc6aT8rEyCrvauWSYGZK2ia3o7vd3akF07acHAFpOA==" saltValue="yVW9XmDwTqEnmpSGai0KYg==" spinCount="100000" sqref="T6 E6:O6" name="Range1_3_5_5"/>
  </protectedRanges>
  <hyperlinks>
    <hyperlink ref="X1" location="'Texas 2025'!A1" display="Return to Rankings" xr:uid="{7C786D42-7E0C-4523-A55D-C9DEC04BB341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6039D-A673-4E11-A4E5-59EEB9D26FA8}">
  <dimension ref="A1:X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111</v>
      </c>
      <c r="C2" s="3">
        <v>45832</v>
      </c>
      <c r="D2" s="4" t="s">
        <v>49</v>
      </c>
      <c r="E2" s="44">
        <v>180</v>
      </c>
      <c r="F2" s="22">
        <v>2</v>
      </c>
      <c r="G2" s="41">
        <v>169</v>
      </c>
      <c r="H2" s="22">
        <v>1</v>
      </c>
      <c r="I2" s="5">
        <v>169</v>
      </c>
      <c r="J2" s="22">
        <v>0</v>
      </c>
      <c r="K2" s="5">
        <v>184</v>
      </c>
      <c r="L2" s="22">
        <v>1</v>
      </c>
      <c r="M2" s="5"/>
      <c r="N2" s="22"/>
      <c r="O2" s="5"/>
      <c r="P2" s="22"/>
      <c r="Q2" s="6">
        <v>4</v>
      </c>
      <c r="R2" s="6">
        <v>702</v>
      </c>
      <c r="S2" s="7">
        <v>175.5</v>
      </c>
      <c r="T2" s="39">
        <v>4</v>
      </c>
      <c r="U2" s="8">
        <v>5</v>
      </c>
      <c r="V2" s="9">
        <v>180.5</v>
      </c>
    </row>
    <row r="4" spans="1:24">
      <c r="Q4" s="32">
        <f>SUM(Q2:Q3)</f>
        <v>4</v>
      </c>
      <c r="R4" s="32">
        <f>SUM(R2:R3)</f>
        <v>702</v>
      </c>
      <c r="S4" s="33">
        <f>SUM(R4/Q4)</f>
        <v>175.5</v>
      </c>
      <c r="T4" s="32">
        <f>SUM(T2:T3)</f>
        <v>4</v>
      </c>
      <c r="U4" s="32">
        <f>SUM(U2:U3)</f>
        <v>5</v>
      </c>
      <c r="V4" s="34">
        <f>SUM(S4+U4)</f>
        <v>180.5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90BFFB1D-AD15-4A63-AE2D-68CEDB2FC99F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D3CD0-35B6-48D5-8A66-09E1F6E5B8B8}">
  <dimension ref="A1:X5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57031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108</v>
      </c>
      <c r="C2" s="3">
        <v>45811</v>
      </c>
      <c r="D2" s="4" t="s">
        <v>42</v>
      </c>
      <c r="E2" s="5">
        <v>173</v>
      </c>
      <c r="F2" s="22">
        <v>1</v>
      </c>
      <c r="G2" s="23">
        <v>182</v>
      </c>
      <c r="H2" s="22">
        <v>0</v>
      </c>
      <c r="I2" s="5">
        <v>180</v>
      </c>
      <c r="J2" s="22">
        <v>0</v>
      </c>
      <c r="K2" s="5">
        <v>177</v>
      </c>
      <c r="L2" s="22">
        <v>1</v>
      </c>
      <c r="M2" s="5"/>
      <c r="N2" s="22"/>
      <c r="O2" s="5"/>
      <c r="P2" s="22"/>
      <c r="Q2" s="6">
        <v>4</v>
      </c>
      <c r="R2" s="6">
        <v>712</v>
      </c>
      <c r="S2" s="7">
        <v>178</v>
      </c>
      <c r="T2" s="36">
        <v>2</v>
      </c>
      <c r="U2" s="8">
        <v>4</v>
      </c>
      <c r="V2" s="9">
        <v>182</v>
      </c>
    </row>
    <row r="3" spans="1:24">
      <c r="A3" s="1" t="s">
        <v>33</v>
      </c>
      <c r="B3" s="2" t="s">
        <v>108</v>
      </c>
      <c r="C3" s="3">
        <v>45822</v>
      </c>
      <c r="D3" s="4" t="s">
        <v>42</v>
      </c>
      <c r="E3" s="5">
        <v>172</v>
      </c>
      <c r="F3" s="22">
        <v>0</v>
      </c>
      <c r="G3" s="23">
        <v>183</v>
      </c>
      <c r="H3" s="22">
        <v>1</v>
      </c>
      <c r="I3" s="5">
        <v>158</v>
      </c>
      <c r="J3" s="22">
        <v>0</v>
      </c>
      <c r="K3" s="5">
        <v>173</v>
      </c>
      <c r="L3" s="22">
        <v>2</v>
      </c>
      <c r="M3" s="5"/>
      <c r="N3" s="22"/>
      <c r="O3" s="5"/>
      <c r="P3" s="22"/>
      <c r="Q3" s="6">
        <v>4</v>
      </c>
      <c r="R3" s="6">
        <v>686</v>
      </c>
      <c r="S3" s="7">
        <v>171.5</v>
      </c>
      <c r="T3" s="36">
        <v>3</v>
      </c>
      <c r="U3" s="8">
        <v>4</v>
      </c>
      <c r="V3" s="9">
        <v>175.5</v>
      </c>
    </row>
    <row r="5" spans="1:24">
      <c r="Q5" s="32">
        <f>SUM(Q2:Q4)</f>
        <v>8</v>
      </c>
      <c r="R5" s="32">
        <f>SUM(R2:R4)</f>
        <v>1398</v>
      </c>
      <c r="S5" s="33">
        <f>SUM(R5/Q5)</f>
        <v>174.75</v>
      </c>
      <c r="T5" s="32">
        <f>SUM(T2:T4)</f>
        <v>5</v>
      </c>
      <c r="U5" s="32">
        <f>SUM(U2:U4)</f>
        <v>8</v>
      </c>
      <c r="V5" s="34">
        <f>SUM(S5+U5)</f>
        <v>182.75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2618851A-CD6B-4A81-921D-C2F401E52335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2E7F6-214A-49E1-B635-FDAFA05CE5FF}">
  <dimension ref="A1:X27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1406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71</v>
      </c>
      <c r="C2" s="3">
        <v>45696</v>
      </c>
      <c r="D2" s="4" t="s">
        <v>42</v>
      </c>
      <c r="E2" s="5">
        <v>184</v>
      </c>
      <c r="F2" s="22">
        <v>3</v>
      </c>
      <c r="G2" s="43">
        <v>185</v>
      </c>
      <c r="H2" s="22">
        <v>0</v>
      </c>
      <c r="I2" s="5">
        <v>190</v>
      </c>
      <c r="J2" s="22">
        <v>0</v>
      </c>
      <c r="K2" s="5">
        <v>177</v>
      </c>
      <c r="L2" s="22">
        <v>1</v>
      </c>
      <c r="M2" s="5"/>
      <c r="N2" s="22"/>
      <c r="O2" s="5"/>
      <c r="P2" s="22"/>
      <c r="Q2" s="6">
        <v>4</v>
      </c>
      <c r="R2" s="6">
        <v>736</v>
      </c>
      <c r="S2" s="7">
        <v>184</v>
      </c>
      <c r="T2" s="39">
        <v>4</v>
      </c>
      <c r="U2" s="8">
        <v>11</v>
      </c>
      <c r="V2" s="9">
        <v>195</v>
      </c>
    </row>
    <row r="3" spans="1:24">
      <c r="A3" s="1" t="s">
        <v>74</v>
      </c>
      <c r="B3" s="2" t="s">
        <v>71</v>
      </c>
      <c r="C3" s="3">
        <v>45710</v>
      </c>
      <c r="D3" s="4" t="s">
        <v>42</v>
      </c>
      <c r="E3" s="5">
        <v>180</v>
      </c>
      <c r="F3" s="22">
        <v>0</v>
      </c>
      <c r="G3" s="5">
        <v>179</v>
      </c>
      <c r="H3" s="22">
        <v>1</v>
      </c>
      <c r="I3" s="5">
        <v>189</v>
      </c>
      <c r="J3" s="22">
        <v>1</v>
      </c>
      <c r="K3" s="5">
        <v>173</v>
      </c>
      <c r="L3" s="22">
        <v>0</v>
      </c>
      <c r="M3" s="5"/>
      <c r="N3" s="22"/>
      <c r="O3" s="5"/>
      <c r="P3" s="22"/>
      <c r="Q3" s="6">
        <v>4</v>
      </c>
      <c r="R3" s="6">
        <v>721</v>
      </c>
      <c r="S3" s="7">
        <v>180.25</v>
      </c>
      <c r="T3" s="36">
        <v>2</v>
      </c>
      <c r="U3" s="8">
        <v>5</v>
      </c>
      <c r="V3" s="9">
        <v>185.25</v>
      </c>
    </row>
    <row r="4" spans="1:24">
      <c r="A4" s="1" t="s">
        <v>74</v>
      </c>
      <c r="B4" s="2" t="s">
        <v>71</v>
      </c>
      <c r="C4" s="3">
        <v>45738</v>
      </c>
      <c r="D4" s="4" t="s">
        <v>42</v>
      </c>
      <c r="E4" s="5">
        <v>182</v>
      </c>
      <c r="F4" s="22">
        <v>2</v>
      </c>
      <c r="G4" s="5">
        <v>182</v>
      </c>
      <c r="H4" s="22">
        <v>0</v>
      </c>
      <c r="I4" s="5">
        <v>186</v>
      </c>
      <c r="J4" s="22">
        <v>2</v>
      </c>
      <c r="K4" s="5">
        <v>180</v>
      </c>
      <c r="L4" s="22">
        <v>0</v>
      </c>
      <c r="M4" s="5"/>
      <c r="N4" s="22"/>
      <c r="O4" s="5"/>
      <c r="P4" s="22"/>
      <c r="Q4" s="6">
        <v>4</v>
      </c>
      <c r="R4" s="6">
        <v>730</v>
      </c>
      <c r="S4" s="7">
        <v>182.5</v>
      </c>
      <c r="T4" s="36">
        <v>4</v>
      </c>
      <c r="U4" s="8">
        <v>11</v>
      </c>
      <c r="V4" s="9">
        <v>193.5</v>
      </c>
    </row>
    <row r="5" spans="1:24">
      <c r="A5" s="1" t="s">
        <v>74</v>
      </c>
      <c r="B5" s="2" t="s">
        <v>71</v>
      </c>
      <c r="C5" s="3">
        <v>45745</v>
      </c>
      <c r="D5" s="4" t="s">
        <v>42</v>
      </c>
      <c r="E5" s="5">
        <v>190</v>
      </c>
      <c r="F5" s="22">
        <v>1</v>
      </c>
      <c r="G5" s="5">
        <v>179</v>
      </c>
      <c r="H5" s="22">
        <v>1</v>
      </c>
      <c r="I5" s="5">
        <v>178</v>
      </c>
      <c r="J5" s="22">
        <v>0</v>
      </c>
      <c r="K5" s="5">
        <v>183</v>
      </c>
      <c r="L5" s="22">
        <v>0</v>
      </c>
      <c r="M5" s="5">
        <v>179</v>
      </c>
      <c r="N5" s="22">
        <v>0</v>
      </c>
      <c r="O5" s="5">
        <v>176</v>
      </c>
      <c r="P5" s="22">
        <v>1</v>
      </c>
      <c r="Q5" s="6">
        <v>6</v>
      </c>
      <c r="R5" s="6">
        <v>1085</v>
      </c>
      <c r="S5" s="7">
        <v>180.83333333333334</v>
      </c>
      <c r="T5" s="36">
        <v>3</v>
      </c>
      <c r="U5" s="8">
        <v>16</v>
      </c>
      <c r="V5" s="9">
        <v>196.83333333333334</v>
      </c>
    </row>
    <row r="6" spans="1:24">
      <c r="A6" s="1" t="s">
        <v>74</v>
      </c>
      <c r="B6" s="2" t="s">
        <v>71</v>
      </c>
      <c r="C6" s="3">
        <v>45759</v>
      </c>
      <c r="D6" s="4" t="s">
        <v>42</v>
      </c>
      <c r="E6" s="5">
        <v>177</v>
      </c>
      <c r="F6" s="22">
        <v>1</v>
      </c>
      <c r="G6" s="5">
        <v>176.001</v>
      </c>
      <c r="H6" s="22">
        <v>1</v>
      </c>
      <c r="I6" s="5">
        <v>174</v>
      </c>
      <c r="J6" s="22">
        <v>0</v>
      </c>
      <c r="K6" s="5">
        <v>183</v>
      </c>
      <c r="L6" s="22">
        <v>0</v>
      </c>
      <c r="M6" s="5"/>
      <c r="N6" s="22"/>
      <c r="O6" s="5"/>
      <c r="P6" s="22"/>
      <c r="Q6" s="6">
        <v>4</v>
      </c>
      <c r="R6" s="6">
        <v>710.00099999999998</v>
      </c>
      <c r="S6" s="7">
        <v>177.50024999999999</v>
      </c>
      <c r="T6" s="36">
        <v>2</v>
      </c>
      <c r="U6" s="8">
        <v>11</v>
      </c>
      <c r="V6" s="9">
        <v>188.50024999999999</v>
      </c>
    </row>
    <row r="8" spans="1:24">
      <c r="Q8" s="32">
        <f>SUM(Q2:Q7)</f>
        <v>22</v>
      </c>
      <c r="R8" s="32">
        <f>SUM(R2:R7)</f>
        <v>3982.0010000000002</v>
      </c>
      <c r="S8" s="33">
        <f>SUM(R8/Q8)</f>
        <v>181.00004545454547</v>
      </c>
      <c r="T8" s="32">
        <f>SUM(T2:T7)</f>
        <v>15</v>
      </c>
      <c r="U8" s="32">
        <f>SUM(U2:U7)</f>
        <v>54</v>
      </c>
      <c r="V8" s="34">
        <f>SUM(S8+U8)</f>
        <v>235.00004545454547</v>
      </c>
    </row>
    <row r="11" spans="1:24">
      <c r="A11" s="24" t="s">
        <v>1</v>
      </c>
      <c r="B11" s="25" t="s">
        <v>2</v>
      </c>
      <c r="C11" s="26" t="s">
        <v>3</v>
      </c>
      <c r="D11" s="27" t="s">
        <v>4</v>
      </c>
      <c r="E11" s="28" t="s">
        <v>19</v>
      </c>
      <c r="F11" s="28" t="s">
        <v>20</v>
      </c>
      <c r="G11" s="28" t="s">
        <v>21</v>
      </c>
      <c r="H11" s="28" t="s">
        <v>20</v>
      </c>
      <c r="I11" s="28" t="s">
        <v>22</v>
      </c>
      <c r="J11" s="28" t="s">
        <v>20</v>
      </c>
      <c r="K11" s="28" t="s">
        <v>23</v>
      </c>
      <c r="L11" s="28" t="s">
        <v>20</v>
      </c>
      <c r="M11" s="28" t="s">
        <v>24</v>
      </c>
      <c r="N11" s="28" t="s">
        <v>20</v>
      </c>
      <c r="O11" s="28" t="s">
        <v>25</v>
      </c>
      <c r="P11" s="28" t="s">
        <v>20</v>
      </c>
      <c r="Q11" s="29" t="s">
        <v>26</v>
      </c>
      <c r="R11" s="30" t="s">
        <v>27</v>
      </c>
      <c r="S11" s="31" t="s">
        <v>5</v>
      </c>
      <c r="T11" s="31" t="s">
        <v>28</v>
      </c>
      <c r="U11" s="30" t="s">
        <v>6</v>
      </c>
      <c r="V11" s="31" t="s">
        <v>29</v>
      </c>
    </row>
    <row r="12" spans="1:24">
      <c r="A12" s="46" t="s">
        <v>11</v>
      </c>
      <c r="B12" s="43" t="s">
        <v>71</v>
      </c>
      <c r="C12" s="47">
        <v>45724</v>
      </c>
      <c r="D12" s="48" t="s">
        <v>42</v>
      </c>
      <c r="E12" s="23">
        <v>178</v>
      </c>
      <c r="F12" s="50">
        <v>1</v>
      </c>
      <c r="G12" s="23">
        <v>175</v>
      </c>
      <c r="H12" s="50">
        <v>0</v>
      </c>
      <c r="I12" s="49">
        <v>177</v>
      </c>
      <c r="J12" s="50">
        <v>3</v>
      </c>
      <c r="K12" s="23">
        <v>182</v>
      </c>
      <c r="L12" s="50">
        <v>4</v>
      </c>
      <c r="M12" s="23"/>
      <c r="N12" s="50"/>
      <c r="O12" s="49"/>
      <c r="P12" s="50"/>
      <c r="Q12" s="51">
        <v>4</v>
      </c>
      <c r="R12" s="51">
        <v>712</v>
      </c>
      <c r="S12" s="52">
        <v>178</v>
      </c>
      <c r="T12" s="39">
        <v>8</v>
      </c>
      <c r="U12" s="53">
        <v>3</v>
      </c>
      <c r="V12" s="54">
        <v>181</v>
      </c>
    </row>
    <row r="13" spans="1:24">
      <c r="A13" s="1" t="s">
        <v>11</v>
      </c>
      <c r="B13" s="2" t="s">
        <v>71</v>
      </c>
      <c r="C13" s="3">
        <v>45773</v>
      </c>
      <c r="D13" s="4" t="s">
        <v>42</v>
      </c>
      <c r="E13" s="23">
        <v>180</v>
      </c>
      <c r="F13" s="22">
        <v>2</v>
      </c>
      <c r="G13" s="23">
        <v>165</v>
      </c>
      <c r="H13" s="22">
        <v>0</v>
      </c>
      <c r="I13" s="5">
        <v>166</v>
      </c>
      <c r="J13" s="22">
        <v>1</v>
      </c>
      <c r="K13" s="37">
        <v>155</v>
      </c>
      <c r="L13" s="22">
        <v>0</v>
      </c>
      <c r="M13" s="37"/>
      <c r="N13" s="22"/>
      <c r="O13" s="5"/>
      <c r="P13" s="22"/>
      <c r="Q13" s="6">
        <v>4</v>
      </c>
      <c r="R13" s="6">
        <v>666</v>
      </c>
      <c r="S13" s="7">
        <v>166.5</v>
      </c>
      <c r="T13" s="36">
        <v>3</v>
      </c>
      <c r="U13" s="8">
        <v>3</v>
      </c>
      <c r="V13" s="9">
        <v>169.5</v>
      </c>
    </row>
    <row r="14" spans="1:24">
      <c r="A14" s="1" t="s">
        <v>11</v>
      </c>
      <c r="B14" s="2" t="s">
        <v>71</v>
      </c>
      <c r="C14" s="3">
        <v>45783</v>
      </c>
      <c r="D14" s="4" t="s">
        <v>42</v>
      </c>
      <c r="E14" s="5">
        <v>172</v>
      </c>
      <c r="F14" s="22">
        <v>0</v>
      </c>
      <c r="G14" s="23">
        <v>186</v>
      </c>
      <c r="H14" s="22">
        <v>0</v>
      </c>
      <c r="I14" s="5">
        <v>186</v>
      </c>
      <c r="J14" s="22">
        <v>1</v>
      </c>
      <c r="K14" s="5">
        <v>179</v>
      </c>
      <c r="L14" s="22">
        <v>3</v>
      </c>
      <c r="M14" s="5"/>
      <c r="N14" s="22"/>
      <c r="O14" s="5"/>
      <c r="P14" s="22"/>
      <c r="Q14" s="6">
        <v>4</v>
      </c>
      <c r="R14" s="6">
        <v>723</v>
      </c>
      <c r="S14" s="7">
        <v>180.75</v>
      </c>
      <c r="T14" s="36">
        <v>4</v>
      </c>
      <c r="U14" s="8">
        <v>4</v>
      </c>
      <c r="V14" s="9">
        <v>184.75</v>
      </c>
    </row>
    <row r="15" spans="1:24">
      <c r="A15" s="1" t="s">
        <v>11</v>
      </c>
      <c r="B15" s="2" t="s">
        <v>71</v>
      </c>
      <c r="C15" s="3">
        <v>45787</v>
      </c>
      <c r="D15" s="4" t="s">
        <v>42</v>
      </c>
      <c r="E15" s="23">
        <v>178</v>
      </c>
      <c r="F15" s="22">
        <v>1</v>
      </c>
      <c r="G15" s="23">
        <v>172</v>
      </c>
      <c r="H15" s="22">
        <v>0</v>
      </c>
      <c r="I15" s="5">
        <v>188</v>
      </c>
      <c r="J15" s="22">
        <v>1</v>
      </c>
      <c r="K15" s="37">
        <v>177</v>
      </c>
      <c r="L15" s="22">
        <v>0</v>
      </c>
      <c r="M15" s="37"/>
      <c r="N15" s="22"/>
      <c r="O15" s="5"/>
      <c r="P15" s="22"/>
      <c r="Q15" s="6">
        <v>4</v>
      </c>
      <c r="R15" s="6">
        <v>715</v>
      </c>
      <c r="S15" s="7">
        <v>178.75</v>
      </c>
      <c r="T15" s="36">
        <v>2</v>
      </c>
      <c r="U15" s="8">
        <v>3</v>
      </c>
      <c r="V15" s="9">
        <v>181.75</v>
      </c>
    </row>
    <row r="16" spans="1:24">
      <c r="A16" s="1" t="s">
        <v>11</v>
      </c>
      <c r="B16" s="2" t="s">
        <v>71</v>
      </c>
      <c r="C16" s="3">
        <v>45801</v>
      </c>
      <c r="D16" s="4" t="s">
        <v>42</v>
      </c>
      <c r="E16" s="5">
        <v>160</v>
      </c>
      <c r="F16" s="22">
        <v>1</v>
      </c>
      <c r="G16" s="23">
        <v>158</v>
      </c>
      <c r="H16" s="22">
        <v>0</v>
      </c>
      <c r="I16" s="5">
        <v>164</v>
      </c>
      <c r="J16" s="22">
        <v>0</v>
      </c>
      <c r="K16" s="5">
        <v>163</v>
      </c>
      <c r="L16" s="22">
        <v>0</v>
      </c>
      <c r="M16" s="5"/>
      <c r="N16" s="22"/>
      <c r="O16" s="5"/>
      <c r="P16" s="22"/>
      <c r="Q16" s="6">
        <v>4</v>
      </c>
      <c r="R16" s="6">
        <v>645</v>
      </c>
      <c r="S16" s="7">
        <v>161.25</v>
      </c>
      <c r="T16" s="36">
        <v>1</v>
      </c>
      <c r="U16" s="8">
        <v>2</v>
      </c>
      <c r="V16" s="9">
        <v>163.25</v>
      </c>
    </row>
    <row r="18" spans="1:22">
      <c r="Q18" s="32">
        <f>SUM(Q12:Q17)</f>
        <v>20</v>
      </c>
      <c r="R18" s="32">
        <f>SUM(R12:R17)</f>
        <v>3461</v>
      </c>
      <c r="S18" s="33">
        <f>SUM(R18/Q18)</f>
        <v>173.05</v>
      </c>
      <c r="T18" s="32">
        <f>SUM(T12:T17)</f>
        <v>18</v>
      </c>
      <c r="U18" s="32">
        <f>SUM(U12:U17)</f>
        <v>15</v>
      </c>
      <c r="V18" s="34">
        <f>SUM(S18+U18)</f>
        <v>188.05</v>
      </c>
    </row>
    <row r="21" spans="1:22">
      <c r="A21" s="24" t="s">
        <v>1</v>
      </c>
      <c r="B21" s="25" t="s">
        <v>2</v>
      </c>
      <c r="C21" s="26" t="s">
        <v>3</v>
      </c>
      <c r="D21" s="27" t="s">
        <v>4</v>
      </c>
      <c r="E21" s="28" t="s">
        <v>19</v>
      </c>
      <c r="F21" s="28" t="s">
        <v>20</v>
      </c>
      <c r="G21" s="28" t="s">
        <v>21</v>
      </c>
      <c r="H21" s="28" t="s">
        <v>20</v>
      </c>
      <c r="I21" s="28" t="s">
        <v>22</v>
      </c>
      <c r="J21" s="28" t="s">
        <v>20</v>
      </c>
      <c r="K21" s="28" t="s">
        <v>23</v>
      </c>
      <c r="L21" s="28" t="s">
        <v>20</v>
      </c>
      <c r="M21" s="28" t="s">
        <v>24</v>
      </c>
      <c r="N21" s="28" t="s">
        <v>20</v>
      </c>
      <c r="O21" s="28" t="s">
        <v>25</v>
      </c>
      <c r="P21" s="28" t="s">
        <v>20</v>
      </c>
      <c r="Q21" s="29" t="s">
        <v>26</v>
      </c>
      <c r="R21" s="30" t="s">
        <v>27</v>
      </c>
      <c r="S21" s="31" t="s">
        <v>5</v>
      </c>
      <c r="T21" s="31" t="s">
        <v>28</v>
      </c>
      <c r="U21" s="30" t="s">
        <v>6</v>
      </c>
      <c r="V21" s="31" t="s">
        <v>29</v>
      </c>
    </row>
    <row r="22" spans="1:22">
      <c r="A22" s="1" t="s">
        <v>33</v>
      </c>
      <c r="B22" s="2" t="s">
        <v>71</v>
      </c>
      <c r="C22" s="3">
        <v>45811</v>
      </c>
      <c r="D22" s="4" t="s">
        <v>42</v>
      </c>
      <c r="E22" s="23">
        <v>167</v>
      </c>
      <c r="F22" s="22">
        <v>0</v>
      </c>
      <c r="G22" s="23">
        <v>172</v>
      </c>
      <c r="H22" s="22">
        <v>1</v>
      </c>
      <c r="I22" s="5">
        <v>179</v>
      </c>
      <c r="J22" s="22">
        <v>1</v>
      </c>
      <c r="K22" s="37">
        <v>167</v>
      </c>
      <c r="L22" s="22">
        <v>0</v>
      </c>
      <c r="M22" s="37"/>
      <c r="N22" s="22"/>
      <c r="O22" s="5"/>
      <c r="P22" s="22"/>
      <c r="Q22" s="6">
        <v>4</v>
      </c>
      <c r="R22" s="6">
        <v>685</v>
      </c>
      <c r="S22" s="7">
        <v>171.25</v>
      </c>
      <c r="T22" s="36">
        <v>2</v>
      </c>
      <c r="U22" s="8">
        <v>3</v>
      </c>
      <c r="V22" s="9">
        <v>174.25</v>
      </c>
    </row>
    <row r="23" spans="1:22">
      <c r="A23" s="1" t="s">
        <v>33</v>
      </c>
      <c r="B23" s="2" t="s">
        <v>71</v>
      </c>
      <c r="C23" s="3">
        <v>45822</v>
      </c>
      <c r="D23" s="4" t="s">
        <v>42</v>
      </c>
      <c r="E23" s="5">
        <v>180</v>
      </c>
      <c r="F23" s="22">
        <v>0</v>
      </c>
      <c r="G23" s="23">
        <v>172</v>
      </c>
      <c r="H23" s="22">
        <v>1</v>
      </c>
      <c r="I23" s="5">
        <v>182</v>
      </c>
      <c r="J23" s="22">
        <v>1</v>
      </c>
      <c r="K23" s="5">
        <v>168</v>
      </c>
      <c r="L23" s="22">
        <v>0</v>
      </c>
      <c r="M23" s="5"/>
      <c r="N23" s="22"/>
      <c r="O23" s="5"/>
      <c r="P23" s="22"/>
      <c r="Q23" s="6">
        <v>4</v>
      </c>
      <c r="R23" s="6">
        <v>702</v>
      </c>
      <c r="S23" s="7">
        <v>175.5</v>
      </c>
      <c r="T23" s="36">
        <v>2</v>
      </c>
      <c r="U23" s="8">
        <v>5</v>
      </c>
      <c r="V23" s="9">
        <v>180.5</v>
      </c>
    </row>
    <row r="24" spans="1:22">
      <c r="A24" s="1" t="s">
        <v>33</v>
      </c>
      <c r="B24" s="2" t="s">
        <v>71</v>
      </c>
      <c r="C24" s="3">
        <v>45836</v>
      </c>
      <c r="D24" s="4" t="s">
        <v>42</v>
      </c>
      <c r="E24" s="5">
        <v>177</v>
      </c>
      <c r="F24" s="22">
        <v>0</v>
      </c>
      <c r="G24" s="23">
        <v>185</v>
      </c>
      <c r="H24" s="22">
        <v>3</v>
      </c>
      <c r="I24" s="5">
        <v>179</v>
      </c>
      <c r="J24" s="22"/>
      <c r="K24" s="5">
        <v>179</v>
      </c>
      <c r="L24" s="22">
        <v>1</v>
      </c>
      <c r="M24" s="5"/>
      <c r="N24" s="22"/>
      <c r="O24" s="5"/>
      <c r="P24" s="22"/>
      <c r="Q24" s="6">
        <v>4</v>
      </c>
      <c r="R24" s="6">
        <v>720</v>
      </c>
      <c r="S24" s="7">
        <v>180</v>
      </c>
      <c r="T24" s="36">
        <v>4</v>
      </c>
      <c r="U24" s="8">
        <v>4</v>
      </c>
      <c r="V24" s="9">
        <v>184</v>
      </c>
    </row>
    <row r="25" spans="1:22">
      <c r="A25" s="1" t="s">
        <v>33</v>
      </c>
      <c r="B25" s="2" t="s">
        <v>71</v>
      </c>
      <c r="C25" s="3">
        <v>45839</v>
      </c>
      <c r="D25" s="4" t="s">
        <v>42</v>
      </c>
      <c r="E25" s="5">
        <v>171</v>
      </c>
      <c r="F25" s="22">
        <v>0</v>
      </c>
      <c r="G25" s="23">
        <v>183</v>
      </c>
      <c r="H25" s="22">
        <v>2</v>
      </c>
      <c r="I25" s="5">
        <v>176</v>
      </c>
      <c r="J25" s="22">
        <v>0</v>
      </c>
      <c r="K25" s="5">
        <v>185</v>
      </c>
      <c r="L25" s="22">
        <v>1</v>
      </c>
      <c r="M25" s="5"/>
      <c r="N25" s="22"/>
      <c r="O25" s="5"/>
      <c r="P25" s="22"/>
      <c r="Q25" s="6">
        <v>4</v>
      </c>
      <c r="R25" s="6">
        <v>715</v>
      </c>
      <c r="S25" s="7">
        <v>178.75</v>
      </c>
      <c r="T25" s="36">
        <v>3</v>
      </c>
      <c r="U25" s="8">
        <v>5</v>
      </c>
      <c r="V25" s="9">
        <v>183.75</v>
      </c>
    </row>
    <row r="27" spans="1:22">
      <c r="Q27" s="32">
        <f>SUM(Q22:Q26)</f>
        <v>16</v>
      </c>
      <c r="R27" s="32">
        <f>SUM(R22:R26)</f>
        <v>2822</v>
      </c>
      <c r="S27" s="33">
        <f>SUM(R27/Q27)</f>
        <v>176.375</v>
      </c>
      <c r="T27" s="32">
        <f>SUM(T22:T26)</f>
        <v>11</v>
      </c>
      <c r="U27" s="32">
        <f>SUM(U22:U26)</f>
        <v>17</v>
      </c>
      <c r="V27" s="34">
        <f>SUM(S27+U27)</f>
        <v>193.375</v>
      </c>
    </row>
  </sheetData>
  <protectedRanges>
    <protectedRange algorithmName="SHA-512" hashValue="ON39YdpmFHfN9f47KpiRvqrKx0V9+erV1CNkpWzYhW/Qyc6aT8rEyCrvauWSYGZK2ia3o7vd3akF07acHAFpOA==" saltValue="yVW9XmDwTqEnmpSGai0KYg==" spinCount="100000" sqref="B1 B11 B21" name="Range1_2_1_1"/>
    <protectedRange algorithmName="SHA-512" hashValue="ON39YdpmFHfN9f47KpiRvqrKx0V9+erV1CNkpWzYhW/Qyc6aT8rEyCrvauWSYGZK2ia3o7vd3akF07acHAFpOA==" saltValue="yVW9XmDwTqEnmpSGai0KYg==" spinCount="100000" sqref="B12:C12 E12:P12 E2:P5 B2:C5" name="Range1_6_1_1"/>
    <protectedRange algorithmName="SHA-512" hashValue="ON39YdpmFHfN9f47KpiRvqrKx0V9+erV1CNkpWzYhW/Qyc6aT8rEyCrvauWSYGZK2ia3o7vd3akF07acHAFpOA==" saltValue="yVW9XmDwTqEnmpSGai0KYg==" spinCount="100000" sqref="D12 D2:D5" name="Range1_1_10_1_1"/>
    <protectedRange algorithmName="SHA-512" hashValue="ON39YdpmFHfN9f47KpiRvqrKx0V9+erV1CNkpWzYhW/Qyc6aT8rEyCrvauWSYGZK2ia3o7vd3akF07acHAFpOA==" saltValue="yVW9XmDwTqEnmpSGai0KYg==" spinCount="100000" sqref="T12 T2:T5" name="Range1_3_5_14_1_1"/>
    <protectedRange algorithmName="SHA-512" hashValue="ON39YdpmFHfN9f47KpiRvqrKx0V9+erV1CNkpWzYhW/Qyc6aT8rEyCrvauWSYGZK2ia3o7vd3akF07acHAFpOA==" saltValue="yVW9XmDwTqEnmpSGai0KYg==" spinCount="100000" sqref="H6:P6 E6:F6 B6:C6" name="Range1_4"/>
    <protectedRange algorithmName="SHA-512" hashValue="ON39YdpmFHfN9f47KpiRvqrKx0V9+erV1CNkpWzYhW/Qyc6aT8rEyCrvauWSYGZK2ia3o7vd3akF07acHAFpOA==" saltValue="yVW9XmDwTqEnmpSGai0KYg==" spinCount="100000" sqref="D6" name="Range1_1_3"/>
    <protectedRange algorithmName="SHA-512" hashValue="ON39YdpmFHfN9f47KpiRvqrKx0V9+erV1CNkpWzYhW/Qyc6aT8rEyCrvauWSYGZK2ia3o7vd3akF07acHAFpOA==" saltValue="yVW9XmDwTqEnmpSGai0KYg==" spinCount="100000" sqref="T6" name="Range1_3_5_3"/>
    <protectedRange algorithmName="SHA-512" hashValue="ON39YdpmFHfN9f47KpiRvqrKx0V9+erV1CNkpWzYhW/Qyc6aT8rEyCrvauWSYGZK2ia3o7vd3akF07acHAFpOA==" saltValue="yVW9XmDwTqEnmpSGai0KYg==" spinCount="100000" sqref="B14:C14" name="Range1"/>
    <protectedRange algorithmName="SHA-512" hashValue="ON39YdpmFHfN9f47KpiRvqrKx0V9+erV1CNkpWzYhW/Qyc6aT8rEyCrvauWSYGZK2ia3o7vd3akF07acHAFpOA==" saltValue="yVW9XmDwTqEnmpSGai0KYg==" spinCount="100000" sqref="D14" name="Range1_1"/>
    <protectedRange algorithmName="SHA-512" hashValue="ON39YdpmFHfN9f47KpiRvqrKx0V9+erV1CNkpWzYhW/Qyc6aT8rEyCrvauWSYGZK2ia3o7vd3akF07acHAFpOA==" saltValue="yVW9XmDwTqEnmpSGai0KYg==" spinCount="100000" sqref="E14 G14:O14" name="Range1_33_1"/>
    <protectedRange algorithmName="SHA-512" hashValue="ON39YdpmFHfN9f47KpiRvqrKx0V9+erV1CNkpWzYhW/Qyc6aT8rEyCrvauWSYGZK2ia3o7vd3akF07acHAFpOA==" saltValue="yVW9XmDwTqEnmpSGai0KYg==" spinCount="100000" sqref="T14" name="Range1_3_5"/>
  </protectedRanges>
  <hyperlinks>
    <hyperlink ref="X1" location="'Texas 2025'!A1" display="Return to Rankings" xr:uid="{037D00E9-D351-45C0-9A11-A1BA7B11C3A6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86492-E30B-45CE-B013-6AC03FB9AD0E}">
  <dimension ref="A1:X7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41</v>
      </c>
      <c r="B2" s="2" t="s">
        <v>45</v>
      </c>
      <c r="C2" s="3">
        <v>45697</v>
      </c>
      <c r="D2" s="4" t="s">
        <v>49</v>
      </c>
      <c r="E2" s="5">
        <v>197</v>
      </c>
      <c r="F2" s="22">
        <v>3</v>
      </c>
      <c r="G2" s="5">
        <v>195.001</v>
      </c>
      <c r="H2" s="22">
        <v>3</v>
      </c>
      <c r="I2" s="5">
        <v>191</v>
      </c>
      <c r="J2" s="22">
        <v>5</v>
      </c>
      <c r="K2" s="5">
        <v>195</v>
      </c>
      <c r="L2" s="22">
        <v>1</v>
      </c>
      <c r="M2" s="5"/>
      <c r="N2" s="22"/>
      <c r="O2" s="5"/>
      <c r="P2" s="22"/>
      <c r="Q2" s="6">
        <v>4</v>
      </c>
      <c r="R2" s="6">
        <v>778.00099999999998</v>
      </c>
      <c r="S2" s="7">
        <v>194.50024999999999</v>
      </c>
      <c r="T2" s="39">
        <v>12</v>
      </c>
      <c r="U2" s="8">
        <v>11</v>
      </c>
      <c r="V2" s="9">
        <v>205.50024999999999</v>
      </c>
    </row>
    <row r="3" spans="1:24">
      <c r="A3" s="46" t="s">
        <v>41</v>
      </c>
      <c r="B3" s="43" t="s">
        <v>45</v>
      </c>
      <c r="C3" s="47">
        <v>45725</v>
      </c>
      <c r="D3" s="48" t="s">
        <v>49</v>
      </c>
      <c r="E3" s="49">
        <v>186</v>
      </c>
      <c r="F3" s="50">
        <v>2</v>
      </c>
      <c r="G3" s="49">
        <v>186.001</v>
      </c>
      <c r="H3" s="50">
        <v>2</v>
      </c>
      <c r="I3" s="49">
        <v>187</v>
      </c>
      <c r="J3" s="50">
        <v>2</v>
      </c>
      <c r="K3" s="49">
        <v>180</v>
      </c>
      <c r="L3" s="50">
        <v>2</v>
      </c>
      <c r="M3" s="49"/>
      <c r="N3" s="50"/>
      <c r="O3" s="49"/>
      <c r="P3" s="50"/>
      <c r="Q3" s="51">
        <v>4</v>
      </c>
      <c r="R3" s="51">
        <v>739.00099999999998</v>
      </c>
      <c r="S3" s="52">
        <v>184.75024999999999</v>
      </c>
      <c r="T3" s="39">
        <v>8</v>
      </c>
      <c r="U3" s="53">
        <v>5</v>
      </c>
      <c r="V3" s="54">
        <v>189.75024999999999</v>
      </c>
    </row>
    <row r="4" spans="1:24">
      <c r="A4" s="1" t="s">
        <v>41</v>
      </c>
      <c r="B4" s="2" t="s">
        <v>45</v>
      </c>
      <c r="C4" s="3">
        <v>45760</v>
      </c>
      <c r="D4" s="4" t="s">
        <v>49</v>
      </c>
      <c r="E4" s="5">
        <v>192</v>
      </c>
      <c r="F4" s="22">
        <v>5</v>
      </c>
      <c r="G4" s="5">
        <v>190</v>
      </c>
      <c r="H4" s="22">
        <v>4</v>
      </c>
      <c r="I4" s="5">
        <v>194</v>
      </c>
      <c r="J4" s="22">
        <v>4</v>
      </c>
      <c r="K4" s="5">
        <v>184</v>
      </c>
      <c r="L4" s="22">
        <v>3</v>
      </c>
      <c r="M4" s="5"/>
      <c r="N4" s="22"/>
      <c r="O4" s="5"/>
      <c r="P4" s="22"/>
      <c r="Q4" s="6">
        <v>4</v>
      </c>
      <c r="R4" s="6">
        <v>760</v>
      </c>
      <c r="S4" s="7">
        <v>190</v>
      </c>
      <c r="T4" s="39">
        <v>16</v>
      </c>
      <c r="U4" s="8">
        <v>9</v>
      </c>
      <c r="V4" s="9">
        <v>199</v>
      </c>
    </row>
    <row r="5" spans="1:24">
      <c r="A5" s="1" t="s">
        <v>41</v>
      </c>
      <c r="B5" s="2" t="s">
        <v>45</v>
      </c>
      <c r="C5" s="3">
        <v>45802</v>
      </c>
      <c r="D5" s="4" t="s">
        <v>49</v>
      </c>
      <c r="E5" s="5">
        <v>196.00299999999999</v>
      </c>
      <c r="F5" s="22">
        <v>3</v>
      </c>
      <c r="G5" s="5">
        <v>197</v>
      </c>
      <c r="H5" s="22">
        <v>3</v>
      </c>
      <c r="I5" s="5">
        <v>195</v>
      </c>
      <c r="J5" s="22">
        <v>2</v>
      </c>
      <c r="K5" s="5">
        <v>186</v>
      </c>
      <c r="L5" s="22">
        <v>4</v>
      </c>
      <c r="M5" s="5">
        <v>193</v>
      </c>
      <c r="N5" s="22">
        <v>1</v>
      </c>
      <c r="O5" s="5">
        <v>188</v>
      </c>
      <c r="P5" s="22">
        <v>2</v>
      </c>
      <c r="Q5" s="6">
        <v>6</v>
      </c>
      <c r="R5" s="6">
        <v>1155.0029999999999</v>
      </c>
      <c r="S5" s="7">
        <v>192.50049999999999</v>
      </c>
      <c r="T5" s="39">
        <v>15</v>
      </c>
      <c r="U5" s="8">
        <v>12</v>
      </c>
      <c r="V5" s="9">
        <v>204.50049999999999</v>
      </c>
    </row>
    <row r="7" spans="1:24">
      <c r="Q7" s="32">
        <f>SUM(Q2:Q6)</f>
        <v>18</v>
      </c>
      <c r="R7" s="32">
        <f>SUM(R2:R6)</f>
        <v>3432.0050000000001</v>
      </c>
      <c r="S7" s="33">
        <f>SUM(R7/Q7)</f>
        <v>190.66694444444445</v>
      </c>
      <c r="T7" s="32">
        <f>SUM(T2:T6)</f>
        <v>51</v>
      </c>
      <c r="U7" s="32">
        <f>SUM(U2:U6)</f>
        <v>37</v>
      </c>
      <c r="V7" s="34">
        <f>SUM(S7+U7)</f>
        <v>227.66694444444445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3" name="Range1_5_1"/>
    <protectedRange algorithmName="SHA-512" hashValue="ON39YdpmFHfN9f47KpiRvqrKx0V9+erV1CNkpWzYhW/Qyc6aT8rEyCrvauWSYGZK2ia3o7vd3akF07acHAFpOA==" saltValue="yVW9XmDwTqEnmpSGai0KYg==" spinCount="100000" sqref="D2:D3" name="Range1_1_9_1"/>
    <protectedRange algorithmName="SHA-512" hashValue="ON39YdpmFHfN9f47KpiRvqrKx0V9+erV1CNkpWzYhW/Qyc6aT8rEyCrvauWSYGZK2ia3o7vd3akF07acHAFpOA==" saltValue="yVW9XmDwTqEnmpSGai0KYg==" spinCount="100000" sqref="T2:T3" name="Range1_3_5_13_1"/>
  </protectedRanges>
  <hyperlinks>
    <hyperlink ref="X1" location="'Texas 2025'!A1" display="Return to Rankings" xr:uid="{717A4348-69D5-4FE6-BC8A-E16C9E992A86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C5133-EF2D-4E11-9D72-6FF89894BE6D}">
  <dimension ref="A1:X8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41</v>
      </c>
      <c r="B2" s="2" t="s">
        <v>46</v>
      </c>
      <c r="C2" s="3">
        <v>45697</v>
      </c>
      <c r="D2" s="4" t="s">
        <v>49</v>
      </c>
      <c r="E2" s="5">
        <v>193</v>
      </c>
      <c r="F2" s="22">
        <v>1</v>
      </c>
      <c r="G2" s="5">
        <v>195</v>
      </c>
      <c r="H2" s="22">
        <v>2</v>
      </c>
      <c r="I2" s="5">
        <v>192</v>
      </c>
      <c r="J2" s="22">
        <v>3</v>
      </c>
      <c r="K2" s="5">
        <v>189.001</v>
      </c>
      <c r="L2" s="22">
        <v>2</v>
      </c>
      <c r="M2" s="5"/>
      <c r="N2" s="22"/>
      <c r="O2" s="5"/>
      <c r="P2" s="22"/>
      <c r="Q2" s="6">
        <v>4</v>
      </c>
      <c r="R2" s="6">
        <v>769.00099999999998</v>
      </c>
      <c r="S2" s="7">
        <v>192.25024999999999</v>
      </c>
      <c r="T2" s="39">
        <v>8</v>
      </c>
      <c r="U2" s="8">
        <v>6</v>
      </c>
      <c r="V2" s="9">
        <v>198.25024999999999</v>
      </c>
    </row>
    <row r="3" spans="1:24">
      <c r="A3" s="1" t="s">
        <v>41</v>
      </c>
      <c r="B3" s="2" t="s">
        <v>46</v>
      </c>
      <c r="C3" s="3">
        <v>45760</v>
      </c>
      <c r="D3" s="4" t="s">
        <v>49</v>
      </c>
      <c r="E3" s="5">
        <v>188.001</v>
      </c>
      <c r="F3" s="22">
        <v>2</v>
      </c>
      <c r="G3" s="5">
        <v>186</v>
      </c>
      <c r="H3" s="22">
        <v>2</v>
      </c>
      <c r="I3" s="5">
        <v>191</v>
      </c>
      <c r="J3" s="22">
        <v>3</v>
      </c>
      <c r="K3" s="5">
        <v>194</v>
      </c>
      <c r="L3" s="22">
        <v>1</v>
      </c>
      <c r="M3" s="5"/>
      <c r="N3" s="22"/>
      <c r="O3" s="5"/>
      <c r="P3" s="22"/>
      <c r="Q3" s="6">
        <v>4</v>
      </c>
      <c r="R3" s="6">
        <v>759.00099999999998</v>
      </c>
      <c r="S3" s="7">
        <v>189.75024999999999</v>
      </c>
      <c r="T3" s="39">
        <v>8</v>
      </c>
      <c r="U3" s="8">
        <v>6</v>
      </c>
      <c r="V3" s="9">
        <v>195.75024999999999</v>
      </c>
    </row>
    <row r="4" spans="1:24">
      <c r="A4" s="1" t="s">
        <v>41</v>
      </c>
      <c r="B4" s="2" t="s">
        <v>46</v>
      </c>
      <c r="C4" s="3">
        <v>45804</v>
      </c>
      <c r="D4" s="4" t="s">
        <v>49</v>
      </c>
      <c r="E4" s="5">
        <v>187</v>
      </c>
      <c r="F4" s="22">
        <v>2</v>
      </c>
      <c r="G4" s="5">
        <v>188</v>
      </c>
      <c r="H4" s="22">
        <v>2</v>
      </c>
      <c r="I4" s="5">
        <v>190</v>
      </c>
      <c r="J4" s="22">
        <v>4</v>
      </c>
      <c r="K4" s="5">
        <v>189</v>
      </c>
      <c r="L4" s="22">
        <v>2</v>
      </c>
      <c r="M4" s="5"/>
      <c r="N4" s="22"/>
      <c r="O4" s="5"/>
      <c r="P4" s="22"/>
      <c r="Q4" s="6">
        <v>4</v>
      </c>
      <c r="R4" s="6">
        <v>754</v>
      </c>
      <c r="S4" s="7">
        <v>188.5</v>
      </c>
      <c r="T4" s="39">
        <v>10</v>
      </c>
      <c r="U4" s="8">
        <v>3</v>
      </c>
      <c r="V4" s="9">
        <v>191.5</v>
      </c>
    </row>
    <row r="5" spans="1:24">
      <c r="A5" s="1" t="s">
        <v>41</v>
      </c>
      <c r="B5" s="2" t="s">
        <v>46</v>
      </c>
      <c r="C5" s="3">
        <v>45816</v>
      </c>
      <c r="D5" s="4" t="s">
        <v>49</v>
      </c>
      <c r="E5" s="5">
        <v>191</v>
      </c>
      <c r="F5" s="22">
        <v>3</v>
      </c>
      <c r="G5" s="5">
        <v>189</v>
      </c>
      <c r="H5" s="22">
        <v>2</v>
      </c>
      <c r="I5" s="5">
        <v>186</v>
      </c>
      <c r="J5" s="22">
        <v>2</v>
      </c>
      <c r="K5" s="5">
        <v>191.001</v>
      </c>
      <c r="L5" s="22">
        <v>4</v>
      </c>
      <c r="M5" s="5"/>
      <c r="N5" s="22"/>
      <c r="O5" s="5"/>
      <c r="P5" s="22"/>
      <c r="Q5" s="6">
        <v>4</v>
      </c>
      <c r="R5" s="6">
        <v>757.00099999999998</v>
      </c>
      <c r="S5" s="7">
        <v>189.25024999999999</v>
      </c>
      <c r="T5" s="39">
        <v>11</v>
      </c>
      <c r="U5" s="8">
        <v>5</v>
      </c>
      <c r="V5" s="9">
        <v>194.25024999999999</v>
      </c>
    </row>
    <row r="6" spans="1:24">
      <c r="A6" s="1" t="s">
        <v>41</v>
      </c>
      <c r="B6" s="2" t="s">
        <v>46</v>
      </c>
      <c r="C6" s="3">
        <v>45832</v>
      </c>
      <c r="D6" s="4" t="s">
        <v>49</v>
      </c>
      <c r="E6" s="5">
        <v>196</v>
      </c>
      <c r="F6" s="22">
        <v>4</v>
      </c>
      <c r="G6" s="5">
        <v>196</v>
      </c>
      <c r="H6" s="22">
        <v>3</v>
      </c>
      <c r="I6" s="5">
        <v>195</v>
      </c>
      <c r="J6" s="22">
        <v>4</v>
      </c>
      <c r="K6" s="5">
        <v>187</v>
      </c>
      <c r="L6" s="22">
        <v>3</v>
      </c>
      <c r="M6" s="5"/>
      <c r="N6" s="22"/>
      <c r="O6" s="5"/>
      <c r="P6" s="22"/>
      <c r="Q6" s="6">
        <v>4</v>
      </c>
      <c r="R6" s="6">
        <v>774</v>
      </c>
      <c r="S6" s="7">
        <v>193.5</v>
      </c>
      <c r="T6" s="39">
        <v>14</v>
      </c>
      <c r="U6" s="8">
        <v>2</v>
      </c>
      <c r="V6" s="9">
        <v>195.5</v>
      </c>
    </row>
    <row r="8" spans="1:24">
      <c r="Q8" s="32">
        <f>SUM(Q2:Q7)</f>
        <v>20</v>
      </c>
      <c r="R8" s="32">
        <f>SUM(R2:R7)</f>
        <v>3813.0029999999997</v>
      </c>
      <c r="S8" s="33">
        <f>SUM(R8/Q8)</f>
        <v>190.65015</v>
      </c>
      <c r="T8" s="32">
        <f>SUM(T2:T7)</f>
        <v>51</v>
      </c>
      <c r="U8" s="32">
        <f>SUM(U2:U7)</f>
        <v>22</v>
      </c>
      <c r="V8" s="34">
        <f>SUM(S8+U8)</f>
        <v>212.65015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  <protectedRange algorithmName="SHA-512" hashValue="ON39YdpmFHfN9f47KpiRvqrKx0V9+erV1CNkpWzYhW/Qyc6aT8rEyCrvauWSYGZK2ia3o7vd3akF07acHAFpOA==" saltValue="yVW9XmDwTqEnmpSGai0KYg==" spinCount="100000" sqref="B5:C5" name="Range1_5"/>
    <protectedRange algorithmName="SHA-512" hashValue="ON39YdpmFHfN9f47KpiRvqrKx0V9+erV1CNkpWzYhW/Qyc6aT8rEyCrvauWSYGZK2ia3o7vd3akF07acHAFpOA==" saltValue="yVW9XmDwTqEnmpSGai0KYg==" spinCount="100000" sqref="D5" name="Range1_1_5"/>
    <protectedRange algorithmName="SHA-512" hashValue="ON39YdpmFHfN9f47KpiRvqrKx0V9+erV1CNkpWzYhW/Qyc6aT8rEyCrvauWSYGZK2ia3o7vd3akF07acHAFpOA==" saltValue="yVW9XmDwTqEnmpSGai0KYg==" spinCount="100000" sqref="P5" name="Range1_3_1"/>
    <protectedRange algorithmName="SHA-512" hashValue="ON39YdpmFHfN9f47KpiRvqrKx0V9+erV1CNkpWzYhW/Qyc6aT8rEyCrvauWSYGZK2ia3o7vd3akF07acHAFpOA==" saltValue="yVW9XmDwTqEnmpSGai0KYg==" spinCount="100000" sqref="T5 E5:O5" name="Range1_3_5_5"/>
  </protectedRanges>
  <hyperlinks>
    <hyperlink ref="X1" location="'Texas 2025'!A1" display="Return to Rankings" xr:uid="{0341DD02-447F-4E92-9F07-08DF9733BBC0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4579-B010-4542-9657-174FC0B447AF}">
  <dimension ref="A1:X11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53</v>
      </c>
      <c r="C2" s="3">
        <v>45697</v>
      </c>
      <c r="D2" s="4" t="s">
        <v>49</v>
      </c>
      <c r="E2" s="5">
        <v>190</v>
      </c>
      <c r="F2" s="22">
        <v>1</v>
      </c>
      <c r="G2" s="23">
        <v>191</v>
      </c>
      <c r="H2" s="22">
        <v>3</v>
      </c>
      <c r="I2" s="5">
        <v>187</v>
      </c>
      <c r="J2" s="22">
        <v>2</v>
      </c>
      <c r="K2" s="5">
        <v>188</v>
      </c>
      <c r="L2" s="22">
        <v>0</v>
      </c>
      <c r="M2" s="5"/>
      <c r="N2" s="22"/>
      <c r="O2" s="5"/>
      <c r="P2" s="22"/>
      <c r="Q2" s="6">
        <v>4</v>
      </c>
      <c r="R2" s="6">
        <v>756</v>
      </c>
      <c r="S2" s="7">
        <v>189</v>
      </c>
      <c r="T2" s="39">
        <v>6</v>
      </c>
      <c r="U2" s="8">
        <v>6</v>
      </c>
      <c r="V2" s="9">
        <v>195</v>
      </c>
    </row>
    <row r="3" spans="1:24">
      <c r="A3" s="1" t="s">
        <v>11</v>
      </c>
      <c r="B3" s="2" t="s">
        <v>53</v>
      </c>
      <c r="C3" s="3">
        <v>45760</v>
      </c>
      <c r="D3" s="4" t="s">
        <v>49</v>
      </c>
      <c r="E3" s="5">
        <v>177</v>
      </c>
      <c r="F3" s="22">
        <v>0</v>
      </c>
      <c r="G3" s="23">
        <v>181</v>
      </c>
      <c r="H3" s="22">
        <v>1</v>
      </c>
      <c r="I3" s="5">
        <v>191</v>
      </c>
      <c r="J3" s="22">
        <v>3</v>
      </c>
      <c r="K3" s="5">
        <v>178</v>
      </c>
      <c r="L3" s="22">
        <v>4</v>
      </c>
      <c r="M3" s="5"/>
      <c r="N3" s="22"/>
      <c r="O3" s="5"/>
      <c r="P3" s="22"/>
      <c r="Q3" s="6">
        <v>4</v>
      </c>
      <c r="R3" s="6">
        <v>727</v>
      </c>
      <c r="S3" s="7">
        <v>181.75</v>
      </c>
      <c r="T3" s="39">
        <v>8</v>
      </c>
      <c r="U3" s="8">
        <v>7</v>
      </c>
      <c r="V3" s="9">
        <v>188.75</v>
      </c>
    </row>
    <row r="5" spans="1:24">
      <c r="Q5" s="32">
        <f>SUM(Q2:Q4)</f>
        <v>8</v>
      </c>
      <c r="R5" s="32">
        <f>SUM(R2:R4)</f>
        <v>1483</v>
      </c>
      <c r="S5" s="33">
        <f>SUM(R5/Q5)</f>
        <v>185.375</v>
      </c>
      <c r="T5" s="32">
        <f>SUM(T2:T4)</f>
        <v>14</v>
      </c>
      <c r="U5" s="32">
        <f>SUM(U2:U4)</f>
        <v>13</v>
      </c>
      <c r="V5" s="34">
        <f>SUM(S5+U5)</f>
        <v>198.375</v>
      </c>
    </row>
    <row r="8" spans="1:24">
      <c r="A8" s="24" t="s">
        <v>1</v>
      </c>
      <c r="B8" s="25" t="s">
        <v>2</v>
      </c>
      <c r="C8" s="26" t="s">
        <v>3</v>
      </c>
      <c r="D8" s="27" t="s">
        <v>4</v>
      </c>
      <c r="E8" s="28" t="s">
        <v>19</v>
      </c>
      <c r="F8" s="28" t="s">
        <v>20</v>
      </c>
      <c r="G8" s="28" t="s">
        <v>21</v>
      </c>
      <c r="H8" s="28" t="s">
        <v>20</v>
      </c>
      <c r="I8" s="28" t="s">
        <v>22</v>
      </c>
      <c r="J8" s="28" t="s">
        <v>20</v>
      </c>
      <c r="K8" s="28" t="s">
        <v>23</v>
      </c>
      <c r="L8" s="28" t="s">
        <v>20</v>
      </c>
      <c r="M8" s="28" t="s">
        <v>24</v>
      </c>
      <c r="N8" s="28" t="s">
        <v>20</v>
      </c>
      <c r="O8" s="28" t="s">
        <v>25</v>
      </c>
      <c r="P8" s="28" t="s">
        <v>20</v>
      </c>
      <c r="Q8" s="29" t="s">
        <v>26</v>
      </c>
      <c r="R8" s="30" t="s">
        <v>27</v>
      </c>
      <c r="S8" s="31" t="s">
        <v>5</v>
      </c>
      <c r="T8" s="31" t="s">
        <v>28</v>
      </c>
      <c r="U8" s="30" t="s">
        <v>6</v>
      </c>
      <c r="V8" s="31" t="s">
        <v>29</v>
      </c>
    </row>
    <row r="9" spans="1:24">
      <c r="A9" s="1" t="s">
        <v>74</v>
      </c>
      <c r="B9" s="2" t="s">
        <v>53</v>
      </c>
      <c r="C9" s="3">
        <v>45802</v>
      </c>
      <c r="D9" s="4" t="s">
        <v>49</v>
      </c>
      <c r="E9" s="63">
        <v>163</v>
      </c>
      <c r="F9" s="22">
        <v>1</v>
      </c>
      <c r="G9" s="41">
        <v>180</v>
      </c>
      <c r="H9" s="22">
        <v>0</v>
      </c>
      <c r="I9" s="5">
        <v>179</v>
      </c>
      <c r="J9" s="22">
        <v>0</v>
      </c>
      <c r="K9" s="5">
        <v>186</v>
      </c>
      <c r="L9" s="22">
        <v>1</v>
      </c>
      <c r="M9" s="5">
        <v>181</v>
      </c>
      <c r="N9" s="22">
        <v>1</v>
      </c>
      <c r="O9" s="5">
        <v>172</v>
      </c>
      <c r="P9" s="22">
        <v>1</v>
      </c>
      <c r="Q9" s="6">
        <v>6</v>
      </c>
      <c r="R9" s="6">
        <v>1061</v>
      </c>
      <c r="S9" s="7">
        <v>176.83333333333334</v>
      </c>
      <c r="T9" s="39">
        <v>4</v>
      </c>
      <c r="U9" s="8">
        <v>20</v>
      </c>
      <c r="V9" s="9">
        <v>196.83333333333334</v>
      </c>
    </row>
    <row r="11" spans="1:24">
      <c r="Q11" s="32">
        <f>SUM(Q9:Q10)</f>
        <v>6</v>
      </c>
      <c r="R11" s="32">
        <f>SUM(R9:R10)</f>
        <v>1061</v>
      </c>
      <c r="S11" s="33">
        <f>SUM(R11/Q11)</f>
        <v>176.83333333333334</v>
      </c>
      <c r="T11" s="32">
        <f>SUM(T9:T10)</f>
        <v>4</v>
      </c>
      <c r="U11" s="32">
        <f>SUM(U9:U10)</f>
        <v>20</v>
      </c>
      <c r="V11" s="34">
        <f>SUM(S11+U11)</f>
        <v>196.83333333333334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Texas 2025'!A1" display="Return to Rankings" xr:uid="{A14F388D-EDE6-4CD7-87F5-BA617A083486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177E6-082A-4A0B-83D8-9A53095AE77F}">
  <dimension ref="A1:X4"/>
  <sheetViews>
    <sheetView workbookViewId="0"/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109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109</v>
      </c>
      <c r="C2" s="3">
        <v>45816</v>
      </c>
      <c r="D2" s="4" t="s">
        <v>49</v>
      </c>
      <c r="E2" s="5">
        <v>189</v>
      </c>
      <c r="F2" s="22">
        <v>1</v>
      </c>
      <c r="G2" s="23">
        <v>190</v>
      </c>
      <c r="H2" s="22">
        <v>2</v>
      </c>
      <c r="I2" s="5">
        <v>189</v>
      </c>
      <c r="J2" s="22">
        <v>1</v>
      </c>
      <c r="K2" s="5">
        <v>192</v>
      </c>
      <c r="L2" s="22">
        <v>3</v>
      </c>
      <c r="M2" s="5"/>
      <c r="N2" s="22"/>
      <c r="O2" s="5"/>
      <c r="P2" s="22"/>
      <c r="Q2" s="6">
        <v>4</v>
      </c>
      <c r="R2" s="6">
        <v>760</v>
      </c>
      <c r="S2" s="7">
        <v>190</v>
      </c>
      <c r="T2" s="39">
        <v>7</v>
      </c>
      <c r="U2" s="8">
        <v>9</v>
      </c>
      <c r="V2" s="9">
        <v>199</v>
      </c>
    </row>
    <row r="4" spans="1:24">
      <c r="Q4" s="32">
        <f>SUM(Q2:Q3)</f>
        <v>4</v>
      </c>
      <c r="R4" s="32">
        <f>SUM(R2:R3)</f>
        <v>760</v>
      </c>
      <c r="S4" s="33">
        <f>SUM(R4/Q4)</f>
        <v>190</v>
      </c>
      <c r="T4" s="32">
        <f>SUM(T2:T3)</f>
        <v>7</v>
      </c>
      <c r="U4" s="32">
        <f>SUM(U2:U3)</f>
        <v>9</v>
      </c>
      <c r="V4" s="34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6"/>
    <protectedRange algorithmName="SHA-512" hashValue="ON39YdpmFHfN9f47KpiRvqrKx0V9+erV1CNkpWzYhW/Qyc6aT8rEyCrvauWSYGZK2ia3o7vd3akF07acHAFpOA==" saltValue="yVW9XmDwTqEnmpSGai0KYg==" spinCount="100000" sqref="D2" name="Range1_1_6"/>
    <protectedRange algorithmName="SHA-512" hashValue="ON39YdpmFHfN9f47KpiRvqrKx0V9+erV1CNkpWzYhW/Qyc6aT8rEyCrvauWSYGZK2ia3o7vd3akF07acHAFpOA==" saltValue="yVW9XmDwTqEnmpSGai0KYg==" spinCount="100000" sqref="T2" name="Range1_3_5_6"/>
  </protectedRanges>
  <hyperlinks>
    <hyperlink ref="X1" location="'Texas 2025'!A1" display="Return to Rankings" xr:uid="{3F50D9B5-3FCC-4194-94F8-0F2469F705A4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E6DB-7CC8-4ECC-A820-7ECEE6A86CE0}">
  <dimension ref="A1:X12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9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68</v>
      </c>
      <c r="C2" s="3">
        <v>45697</v>
      </c>
      <c r="D2" s="4" t="s">
        <v>49</v>
      </c>
      <c r="E2" s="41">
        <v>192</v>
      </c>
      <c r="F2" s="42">
        <v>0</v>
      </c>
      <c r="G2" s="41">
        <v>196</v>
      </c>
      <c r="H2" s="42">
        <v>1</v>
      </c>
      <c r="I2" s="41">
        <v>193</v>
      </c>
      <c r="J2" s="42">
        <v>3</v>
      </c>
      <c r="K2" s="41">
        <v>190</v>
      </c>
      <c r="L2" s="42">
        <v>1</v>
      </c>
      <c r="M2" s="41"/>
      <c r="N2" s="42"/>
      <c r="O2" s="41"/>
      <c r="P2" s="42"/>
      <c r="Q2" s="6">
        <v>4</v>
      </c>
      <c r="R2" s="6">
        <v>771</v>
      </c>
      <c r="S2" s="7">
        <v>192.75</v>
      </c>
      <c r="T2" s="39">
        <v>5</v>
      </c>
      <c r="U2" s="8">
        <v>11</v>
      </c>
      <c r="V2" s="9">
        <v>203.75</v>
      </c>
    </row>
    <row r="3" spans="1:24">
      <c r="A3" s="46" t="s">
        <v>65</v>
      </c>
      <c r="B3" s="43" t="s">
        <v>68</v>
      </c>
      <c r="C3" s="47">
        <v>45725</v>
      </c>
      <c r="D3" s="48" t="s">
        <v>49</v>
      </c>
      <c r="E3" s="41">
        <v>175</v>
      </c>
      <c r="F3" s="42">
        <v>0</v>
      </c>
      <c r="G3" s="41">
        <v>179</v>
      </c>
      <c r="H3" s="42">
        <v>1</v>
      </c>
      <c r="I3" s="41">
        <v>184</v>
      </c>
      <c r="J3" s="42">
        <v>1</v>
      </c>
      <c r="K3" s="41">
        <v>176</v>
      </c>
      <c r="L3" s="42">
        <v>1</v>
      </c>
      <c r="M3" s="41"/>
      <c r="N3" s="42"/>
      <c r="O3" s="41"/>
      <c r="P3" s="42"/>
      <c r="Q3" s="51">
        <v>4</v>
      </c>
      <c r="R3" s="51">
        <v>714</v>
      </c>
      <c r="S3" s="52">
        <v>178.5</v>
      </c>
      <c r="T3" s="39">
        <v>3</v>
      </c>
      <c r="U3" s="53">
        <v>13</v>
      </c>
      <c r="V3" s="54">
        <v>191.5</v>
      </c>
    </row>
    <row r="4" spans="1:24">
      <c r="A4" s="1" t="s">
        <v>65</v>
      </c>
      <c r="B4" s="2" t="s">
        <v>68</v>
      </c>
      <c r="C4" s="3">
        <v>45745</v>
      </c>
      <c r="D4" s="4" t="s">
        <v>42</v>
      </c>
      <c r="E4" s="5">
        <v>183</v>
      </c>
      <c r="F4" s="22">
        <v>2</v>
      </c>
      <c r="G4" s="5">
        <v>180</v>
      </c>
      <c r="H4" s="22">
        <v>0</v>
      </c>
      <c r="I4" s="5">
        <v>188.001</v>
      </c>
      <c r="J4" s="22">
        <v>2</v>
      </c>
      <c r="K4" s="5">
        <v>183</v>
      </c>
      <c r="L4" s="22">
        <v>0</v>
      </c>
      <c r="M4" s="5">
        <v>184</v>
      </c>
      <c r="N4" s="22">
        <v>3</v>
      </c>
      <c r="O4" s="5">
        <v>185</v>
      </c>
      <c r="P4" s="22">
        <v>2</v>
      </c>
      <c r="Q4" s="6">
        <v>6</v>
      </c>
      <c r="R4" s="6">
        <v>1103.001</v>
      </c>
      <c r="S4" s="7">
        <v>183.83349999999999</v>
      </c>
      <c r="T4" s="36">
        <v>9</v>
      </c>
      <c r="U4" s="8">
        <v>4</v>
      </c>
      <c r="V4" s="9">
        <v>187.83349999999999</v>
      </c>
    </row>
    <row r="5" spans="1:24">
      <c r="A5" s="1" t="s">
        <v>65</v>
      </c>
      <c r="B5" s="2" t="s">
        <v>68</v>
      </c>
      <c r="C5" s="3">
        <v>45760</v>
      </c>
      <c r="D5" s="4" t="s">
        <v>49</v>
      </c>
      <c r="E5" s="41">
        <v>186</v>
      </c>
      <c r="F5" s="42">
        <v>5</v>
      </c>
      <c r="G5" s="41">
        <v>191</v>
      </c>
      <c r="H5" s="42">
        <v>3</v>
      </c>
      <c r="I5" s="41">
        <v>189</v>
      </c>
      <c r="J5" s="42">
        <v>1</v>
      </c>
      <c r="K5" s="41">
        <v>190</v>
      </c>
      <c r="L5" s="42">
        <v>3</v>
      </c>
      <c r="M5" s="41"/>
      <c r="N5" s="42"/>
      <c r="O5" s="41"/>
      <c r="P5" s="42"/>
      <c r="Q5" s="6">
        <v>4</v>
      </c>
      <c r="R5" s="6">
        <v>756</v>
      </c>
      <c r="S5" s="7">
        <v>189</v>
      </c>
      <c r="T5" s="39">
        <v>12</v>
      </c>
      <c r="U5" s="8">
        <v>11</v>
      </c>
      <c r="V5" s="9">
        <v>200</v>
      </c>
    </row>
    <row r="6" spans="1:24">
      <c r="A6" s="1" t="s">
        <v>65</v>
      </c>
      <c r="B6" s="2" t="s">
        <v>68</v>
      </c>
      <c r="C6" s="3">
        <v>45776</v>
      </c>
      <c r="D6" s="4" t="s">
        <v>49</v>
      </c>
      <c r="E6" s="41">
        <v>192</v>
      </c>
      <c r="F6" s="42">
        <v>2</v>
      </c>
      <c r="G6" s="41">
        <v>194</v>
      </c>
      <c r="H6" s="42">
        <v>2</v>
      </c>
      <c r="I6" s="41">
        <v>184</v>
      </c>
      <c r="J6" s="42">
        <v>1</v>
      </c>
      <c r="K6" s="41">
        <v>191</v>
      </c>
      <c r="L6" s="42">
        <v>1</v>
      </c>
      <c r="M6" s="41"/>
      <c r="N6" s="42"/>
      <c r="O6" s="41"/>
      <c r="P6" s="42"/>
      <c r="Q6" s="6">
        <v>4</v>
      </c>
      <c r="R6" s="6">
        <v>761</v>
      </c>
      <c r="S6" s="7">
        <v>190.25</v>
      </c>
      <c r="T6" s="39">
        <v>6</v>
      </c>
      <c r="U6" s="8">
        <v>13</v>
      </c>
      <c r="V6" s="9">
        <v>203.25</v>
      </c>
    </row>
    <row r="7" spans="1:24">
      <c r="A7" s="1" t="s">
        <v>65</v>
      </c>
      <c r="B7" s="2" t="s">
        <v>68</v>
      </c>
      <c r="C7" s="3">
        <v>45802</v>
      </c>
      <c r="D7" s="4" t="s">
        <v>49</v>
      </c>
      <c r="E7" s="41">
        <v>195</v>
      </c>
      <c r="F7" s="42">
        <v>1</v>
      </c>
      <c r="G7" s="41">
        <v>186</v>
      </c>
      <c r="H7" s="42">
        <v>0</v>
      </c>
      <c r="I7" s="41">
        <v>187</v>
      </c>
      <c r="J7" s="42">
        <v>1</v>
      </c>
      <c r="K7" s="41">
        <v>194</v>
      </c>
      <c r="L7" s="42">
        <v>2</v>
      </c>
      <c r="M7" s="41">
        <v>190</v>
      </c>
      <c r="N7" s="42">
        <v>2</v>
      </c>
      <c r="O7" s="41">
        <v>191</v>
      </c>
      <c r="P7" s="42">
        <v>2</v>
      </c>
      <c r="Q7" s="6">
        <v>6</v>
      </c>
      <c r="R7" s="6">
        <v>1143</v>
      </c>
      <c r="S7" s="7">
        <v>190.5</v>
      </c>
      <c r="T7" s="39">
        <v>8</v>
      </c>
      <c r="U7" s="8">
        <v>18</v>
      </c>
      <c r="V7" s="9">
        <v>208.5</v>
      </c>
    </row>
    <row r="8" spans="1:24">
      <c r="A8" s="1" t="s">
        <v>65</v>
      </c>
      <c r="B8" s="2" t="s">
        <v>68</v>
      </c>
      <c r="C8" s="3">
        <v>45804</v>
      </c>
      <c r="D8" s="4" t="s">
        <v>49</v>
      </c>
      <c r="E8" s="41">
        <v>194</v>
      </c>
      <c r="F8" s="42">
        <v>3</v>
      </c>
      <c r="G8" s="41">
        <v>190</v>
      </c>
      <c r="H8" s="42">
        <v>2</v>
      </c>
      <c r="I8" s="41">
        <v>198</v>
      </c>
      <c r="J8" s="42">
        <v>4</v>
      </c>
      <c r="K8" s="41">
        <v>192</v>
      </c>
      <c r="L8" s="42">
        <v>0</v>
      </c>
      <c r="M8" s="41"/>
      <c r="N8" s="42"/>
      <c r="O8" s="41"/>
      <c r="P8" s="42"/>
      <c r="Q8" s="6">
        <v>4</v>
      </c>
      <c r="R8" s="6">
        <v>774</v>
      </c>
      <c r="S8" s="7">
        <v>193.5</v>
      </c>
      <c r="T8" s="39">
        <v>9</v>
      </c>
      <c r="U8" s="8">
        <v>11</v>
      </c>
      <c r="V8" s="9">
        <v>204.5</v>
      </c>
    </row>
    <row r="9" spans="1:24">
      <c r="A9" s="1" t="s">
        <v>65</v>
      </c>
      <c r="B9" s="2" t="s">
        <v>68</v>
      </c>
      <c r="C9" s="3">
        <v>45816</v>
      </c>
      <c r="D9" s="4" t="s">
        <v>49</v>
      </c>
      <c r="E9" s="41">
        <v>193</v>
      </c>
      <c r="F9" s="42">
        <v>2</v>
      </c>
      <c r="G9" s="41">
        <v>188</v>
      </c>
      <c r="H9" s="42">
        <v>0</v>
      </c>
      <c r="I9" s="41">
        <v>192</v>
      </c>
      <c r="J9" s="42">
        <v>4</v>
      </c>
      <c r="K9" s="41">
        <v>193</v>
      </c>
      <c r="L9" s="42">
        <v>5</v>
      </c>
      <c r="M9" s="41"/>
      <c r="N9" s="42"/>
      <c r="O9" s="41"/>
      <c r="P9" s="42"/>
      <c r="Q9" s="6">
        <v>4</v>
      </c>
      <c r="R9" s="6">
        <v>766</v>
      </c>
      <c r="S9" s="7">
        <v>191.5</v>
      </c>
      <c r="T9" s="39">
        <v>11</v>
      </c>
      <c r="U9" s="8">
        <v>11</v>
      </c>
      <c r="V9" s="9">
        <v>202.5</v>
      </c>
    </row>
    <row r="10" spans="1:24">
      <c r="A10" s="1" t="s">
        <v>65</v>
      </c>
      <c r="B10" s="2" t="s">
        <v>68</v>
      </c>
      <c r="C10" s="3">
        <v>45832</v>
      </c>
      <c r="D10" s="4" t="s">
        <v>49</v>
      </c>
      <c r="E10" s="41">
        <v>195</v>
      </c>
      <c r="F10" s="42">
        <v>2</v>
      </c>
      <c r="G10" s="41">
        <v>196</v>
      </c>
      <c r="H10" s="42">
        <v>3</v>
      </c>
      <c r="I10" s="41">
        <v>190</v>
      </c>
      <c r="J10" s="42">
        <v>1</v>
      </c>
      <c r="K10" s="41">
        <v>193</v>
      </c>
      <c r="L10" s="42">
        <v>3</v>
      </c>
      <c r="M10" s="41"/>
      <c r="N10" s="42"/>
      <c r="O10" s="41"/>
      <c r="P10" s="42"/>
      <c r="Q10" s="6">
        <v>4</v>
      </c>
      <c r="R10" s="6">
        <v>774</v>
      </c>
      <c r="S10" s="7">
        <v>193.5</v>
      </c>
      <c r="T10" s="39">
        <v>9</v>
      </c>
      <c r="U10" s="8">
        <v>13</v>
      </c>
      <c r="V10" s="9">
        <v>206.5</v>
      </c>
    </row>
    <row r="12" spans="1:24">
      <c r="Q12" s="32">
        <f>SUM(Q2:Q11)</f>
        <v>40</v>
      </c>
      <c r="R12" s="32">
        <f>SUM(R2:R11)</f>
        <v>7562.0010000000002</v>
      </c>
      <c r="S12" s="33">
        <f>SUM(R12/Q12)</f>
        <v>189.05002500000001</v>
      </c>
      <c r="T12" s="32">
        <f>SUM(T2:T11)</f>
        <v>72</v>
      </c>
      <c r="U12" s="32">
        <f>SUM(U2:U11)</f>
        <v>105</v>
      </c>
      <c r="V12" s="34">
        <f>SUM(S12+U12)</f>
        <v>294.05002500000001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 B4:C4 E4:P4" name="Range1_6_1_1"/>
    <protectedRange algorithmName="SHA-512" hashValue="ON39YdpmFHfN9f47KpiRvqrKx0V9+erV1CNkpWzYhW/Qyc6aT8rEyCrvauWSYGZK2ia3o7vd3akF07acHAFpOA==" saltValue="yVW9XmDwTqEnmpSGai0KYg==" spinCount="100000" sqref="D2 D3 D4" name="Range1_1_10_1_1"/>
    <protectedRange algorithmName="SHA-512" hashValue="ON39YdpmFHfN9f47KpiRvqrKx0V9+erV1CNkpWzYhW/Qyc6aT8rEyCrvauWSYGZK2ia3o7vd3akF07acHAFpOA==" saltValue="yVW9XmDwTqEnmpSGai0KYg==" spinCount="100000" sqref="T2 T3 T4" name="Range1_3_5_14_1_1"/>
    <protectedRange algorithmName="SHA-512" hashValue="ON39YdpmFHfN9f47KpiRvqrKx0V9+erV1CNkpWzYhW/Qyc6aT8rEyCrvauWSYGZK2ia3o7vd3akF07acHAFpOA==" saltValue="yVW9XmDwTqEnmpSGai0KYg==" spinCount="100000" sqref="B9:C9" name="Range1_8"/>
    <protectedRange algorithmName="SHA-512" hashValue="ON39YdpmFHfN9f47KpiRvqrKx0V9+erV1CNkpWzYhW/Qyc6aT8rEyCrvauWSYGZK2ia3o7vd3akF07acHAFpOA==" saltValue="yVW9XmDwTqEnmpSGai0KYg==" spinCount="100000" sqref="D9" name="Range1_1_8"/>
    <protectedRange algorithmName="SHA-512" hashValue="ON39YdpmFHfN9f47KpiRvqrKx0V9+erV1CNkpWzYhW/Qyc6aT8rEyCrvauWSYGZK2ia3o7vd3akF07acHAFpOA==" saltValue="yVW9XmDwTqEnmpSGai0KYg==" spinCount="100000" sqref="T9" name="Range1_3_5_8"/>
  </protectedRanges>
  <hyperlinks>
    <hyperlink ref="X1" location="'Texas 2025'!A1" display="Return to Rankings" xr:uid="{6AE167D2-79A7-49F9-ADC4-9E757A975FDB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950F0-020F-4800-8EE7-411E5E61658C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90</v>
      </c>
      <c r="C2" s="3">
        <v>45776</v>
      </c>
      <c r="D2" s="4" t="s">
        <v>49</v>
      </c>
      <c r="E2" s="5">
        <v>196</v>
      </c>
      <c r="F2" s="22">
        <v>2</v>
      </c>
      <c r="G2" s="5">
        <v>191</v>
      </c>
      <c r="H2" s="22">
        <v>1</v>
      </c>
      <c r="I2" s="5">
        <v>198</v>
      </c>
      <c r="J2" s="22">
        <v>6</v>
      </c>
      <c r="K2" s="5">
        <v>197</v>
      </c>
      <c r="L2" s="22">
        <v>5</v>
      </c>
      <c r="M2" s="5"/>
      <c r="N2" s="22"/>
      <c r="O2" s="5"/>
      <c r="P2" s="22"/>
      <c r="Q2" s="6">
        <v>4</v>
      </c>
      <c r="R2" s="6">
        <v>782</v>
      </c>
      <c r="S2" s="7">
        <v>195.5</v>
      </c>
      <c r="T2" s="39">
        <v>14</v>
      </c>
      <c r="U2" s="8">
        <v>11</v>
      </c>
      <c r="V2" s="9">
        <v>206.5</v>
      </c>
    </row>
    <row r="3" spans="1:24">
      <c r="A3" s="1" t="s">
        <v>41</v>
      </c>
      <c r="B3" s="2" t="s">
        <v>90</v>
      </c>
      <c r="C3" s="3">
        <v>45832</v>
      </c>
      <c r="D3" s="4" t="s">
        <v>49</v>
      </c>
      <c r="E3" s="5">
        <v>196</v>
      </c>
      <c r="F3" s="22">
        <v>6</v>
      </c>
      <c r="G3" s="5">
        <v>199</v>
      </c>
      <c r="H3" s="22">
        <v>3</v>
      </c>
      <c r="I3" s="5">
        <v>198</v>
      </c>
      <c r="J3" s="22">
        <v>4</v>
      </c>
      <c r="K3" s="64">
        <v>200</v>
      </c>
      <c r="L3" s="22">
        <v>6</v>
      </c>
      <c r="M3" s="5"/>
      <c r="N3" s="22"/>
      <c r="O3" s="5"/>
      <c r="P3" s="22"/>
      <c r="Q3" s="6">
        <v>4</v>
      </c>
      <c r="R3" s="6">
        <v>793</v>
      </c>
      <c r="S3" s="7">
        <v>198.25</v>
      </c>
      <c r="T3" s="39">
        <v>19</v>
      </c>
      <c r="U3" s="8">
        <v>9</v>
      </c>
      <c r="V3" s="9">
        <v>207.25</v>
      </c>
    </row>
    <row r="5" spans="1:24">
      <c r="Q5" s="32">
        <f>SUM(Q2:Q4)</f>
        <v>8</v>
      </c>
      <c r="R5" s="32">
        <f>SUM(R2:R4)</f>
        <v>1575</v>
      </c>
      <c r="S5" s="33">
        <f>SUM(R5/Q5)</f>
        <v>196.875</v>
      </c>
      <c r="T5" s="32">
        <f>SUM(T2:T4)</f>
        <v>33</v>
      </c>
      <c r="U5" s="32">
        <f>SUM(U2:U4)</f>
        <v>20</v>
      </c>
      <c r="V5" s="34">
        <f>SUM(S5+U5)</f>
        <v>216.875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D7B5A3B5-0170-4A7F-B124-C5FCC1BA343C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BE63B-6263-47AA-9C70-153B5AFADA60}">
  <dimension ref="A1:X15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72</v>
      </c>
      <c r="C2" s="3">
        <v>45696</v>
      </c>
      <c r="D2" s="4" t="s">
        <v>42</v>
      </c>
      <c r="E2" s="5">
        <v>182</v>
      </c>
      <c r="F2" s="22">
        <v>1</v>
      </c>
      <c r="G2" s="43">
        <v>173</v>
      </c>
      <c r="H2" s="22">
        <v>0</v>
      </c>
      <c r="I2" s="5">
        <v>180</v>
      </c>
      <c r="J2" s="22">
        <v>0</v>
      </c>
      <c r="K2" s="5">
        <v>180</v>
      </c>
      <c r="L2" s="22">
        <v>1</v>
      </c>
      <c r="M2" s="5"/>
      <c r="N2" s="22"/>
      <c r="O2" s="5"/>
      <c r="P2" s="22"/>
      <c r="Q2" s="6">
        <v>4</v>
      </c>
      <c r="R2" s="6">
        <v>715</v>
      </c>
      <c r="S2" s="7">
        <v>178.75</v>
      </c>
      <c r="T2" s="39">
        <v>2</v>
      </c>
      <c r="U2" s="8">
        <v>6</v>
      </c>
      <c r="V2" s="9">
        <v>184.75</v>
      </c>
    </row>
    <row r="3" spans="1:24">
      <c r="A3" s="46" t="s">
        <v>74</v>
      </c>
      <c r="B3" s="43" t="s">
        <v>72</v>
      </c>
      <c r="C3" s="47">
        <v>45724</v>
      </c>
      <c r="D3" s="48" t="s">
        <v>42</v>
      </c>
      <c r="E3" s="49">
        <v>187</v>
      </c>
      <c r="F3" s="50">
        <v>0</v>
      </c>
      <c r="G3" s="49">
        <v>181</v>
      </c>
      <c r="H3" s="50">
        <v>1</v>
      </c>
      <c r="I3" s="49">
        <v>184</v>
      </c>
      <c r="J3" s="50">
        <v>1</v>
      </c>
      <c r="K3" s="49">
        <v>191</v>
      </c>
      <c r="L3" s="50">
        <v>1</v>
      </c>
      <c r="M3" s="49"/>
      <c r="N3" s="50"/>
      <c r="O3" s="49"/>
      <c r="P3" s="50"/>
      <c r="Q3" s="51">
        <v>4</v>
      </c>
      <c r="R3" s="51">
        <v>743</v>
      </c>
      <c r="S3" s="52">
        <v>185.75</v>
      </c>
      <c r="T3" s="39">
        <v>3</v>
      </c>
      <c r="U3" s="53">
        <v>5</v>
      </c>
      <c r="V3" s="54">
        <v>190.75</v>
      </c>
    </row>
    <row r="4" spans="1:24">
      <c r="A4" s="1" t="s">
        <v>74</v>
      </c>
      <c r="B4" s="2" t="s">
        <v>72</v>
      </c>
      <c r="C4" s="3">
        <v>45738</v>
      </c>
      <c r="D4" s="4" t="s">
        <v>42</v>
      </c>
      <c r="E4" s="5">
        <v>183</v>
      </c>
      <c r="F4" s="22">
        <v>3</v>
      </c>
      <c r="G4" s="5">
        <v>181</v>
      </c>
      <c r="H4" s="22">
        <v>1</v>
      </c>
      <c r="I4" s="5">
        <v>179</v>
      </c>
      <c r="J4" s="22">
        <v>1</v>
      </c>
      <c r="K4" s="5">
        <v>172</v>
      </c>
      <c r="L4" s="22">
        <v>1</v>
      </c>
      <c r="M4" s="5"/>
      <c r="N4" s="22"/>
      <c r="O4" s="5"/>
      <c r="P4" s="22"/>
      <c r="Q4" s="6">
        <v>4</v>
      </c>
      <c r="R4" s="6">
        <v>715</v>
      </c>
      <c r="S4" s="7">
        <v>178.75</v>
      </c>
      <c r="T4" s="36">
        <v>6</v>
      </c>
      <c r="U4" s="8">
        <v>6</v>
      </c>
      <c r="V4" s="9">
        <v>184.75</v>
      </c>
    </row>
    <row r="5" spans="1:24">
      <c r="A5" s="1" t="s">
        <v>74</v>
      </c>
      <c r="B5" s="2" t="s">
        <v>72</v>
      </c>
      <c r="C5" s="3">
        <v>45745</v>
      </c>
      <c r="D5" s="4" t="s">
        <v>42</v>
      </c>
      <c r="E5" s="5">
        <v>183</v>
      </c>
      <c r="F5" s="22">
        <v>1</v>
      </c>
      <c r="G5" s="5">
        <v>189</v>
      </c>
      <c r="H5" s="22">
        <v>1</v>
      </c>
      <c r="I5" s="5">
        <v>190</v>
      </c>
      <c r="J5" s="22">
        <v>0</v>
      </c>
      <c r="K5" s="5">
        <v>181</v>
      </c>
      <c r="L5" s="22">
        <v>0</v>
      </c>
      <c r="M5" s="5">
        <v>185</v>
      </c>
      <c r="N5" s="22">
        <v>3</v>
      </c>
      <c r="O5" s="5">
        <v>192</v>
      </c>
      <c r="P5" s="22">
        <v>0</v>
      </c>
      <c r="Q5" s="6">
        <v>6</v>
      </c>
      <c r="R5" s="6">
        <v>1120</v>
      </c>
      <c r="S5" s="7">
        <v>186.66666666666666</v>
      </c>
      <c r="T5" s="36">
        <v>5</v>
      </c>
      <c r="U5" s="8">
        <v>26</v>
      </c>
      <c r="V5" s="9">
        <v>212.66666666666666</v>
      </c>
    </row>
    <row r="6" spans="1:24">
      <c r="A6" s="1" t="s">
        <v>74</v>
      </c>
      <c r="B6" s="2" t="s">
        <v>72</v>
      </c>
      <c r="C6" s="3">
        <v>45748</v>
      </c>
      <c r="D6" s="4" t="s">
        <v>42</v>
      </c>
      <c r="E6" s="5">
        <v>190</v>
      </c>
      <c r="F6" s="22">
        <v>1</v>
      </c>
      <c r="G6" s="5">
        <v>184</v>
      </c>
      <c r="H6" s="22">
        <v>1</v>
      </c>
      <c r="I6" s="5">
        <v>182</v>
      </c>
      <c r="J6" s="22">
        <v>0</v>
      </c>
      <c r="K6" s="5">
        <v>173</v>
      </c>
      <c r="L6" s="22">
        <v>0</v>
      </c>
      <c r="M6" s="5"/>
      <c r="N6" s="22"/>
      <c r="O6" s="5"/>
      <c r="P6" s="22"/>
      <c r="Q6" s="6">
        <v>4</v>
      </c>
      <c r="R6" s="6">
        <v>729</v>
      </c>
      <c r="S6" s="7">
        <v>182.25</v>
      </c>
      <c r="T6" s="36">
        <v>2</v>
      </c>
      <c r="U6" s="8">
        <v>11</v>
      </c>
      <c r="V6" s="9">
        <v>193.25</v>
      </c>
    </row>
    <row r="7" spans="1:24">
      <c r="A7" s="1" t="s">
        <v>74</v>
      </c>
      <c r="B7" s="2" t="s">
        <v>72</v>
      </c>
      <c r="C7" s="3">
        <v>45759</v>
      </c>
      <c r="D7" s="4" t="s">
        <v>42</v>
      </c>
      <c r="E7" s="5">
        <v>182</v>
      </c>
      <c r="F7" s="22">
        <v>3</v>
      </c>
      <c r="G7" s="5">
        <v>173</v>
      </c>
      <c r="H7" s="22">
        <v>0</v>
      </c>
      <c r="I7" s="5">
        <v>163.001</v>
      </c>
      <c r="J7" s="22">
        <v>2</v>
      </c>
      <c r="K7" s="5">
        <v>175</v>
      </c>
      <c r="L7" s="22">
        <v>0</v>
      </c>
      <c r="M7" s="5"/>
      <c r="N7" s="22"/>
      <c r="O7" s="5"/>
      <c r="P7" s="22"/>
      <c r="Q7" s="6">
        <v>4</v>
      </c>
      <c r="R7" s="6">
        <v>693.00099999999998</v>
      </c>
      <c r="S7" s="7">
        <v>173.25024999999999</v>
      </c>
      <c r="T7" s="36">
        <v>5</v>
      </c>
      <c r="U7" s="8">
        <v>6</v>
      </c>
      <c r="V7" s="9">
        <v>179.25024999999999</v>
      </c>
    </row>
    <row r="8" spans="1:24">
      <c r="A8" s="1" t="s">
        <v>74</v>
      </c>
      <c r="B8" s="2" t="s">
        <v>72</v>
      </c>
      <c r="C8" s="3">
        <v>45801</v>
      </c>
      <c r="D8" s="4" t="s">
        <v>42</v>
      </c>
      <c r="E8" s="5">
        <v>177</v>
      </c>
      <c r="F8" s="22">
        <v>0</v>
      </c>
      <c r="G8" s="5">
        <v>177</v>
      </c>
      <c r="H8" s="22">
        <v>1</v>
      </c>
      <c r="I8" s="5">
        <v>169</v>
      </c>
      <c r="J8" s="22">
        <v>0</v>
      </c>
      <c r="K8" s="5">
        <v>174</v>
      </c>
      <c r="L8" s="22">
        <v>1</v>
      </c>
      <c r="M8" s="5"/>
      <c r="N8" s="22"/>
      <c r="O8" s="5"/>
      <c r="P8" s="22"/>
      <c r="Q8" s="6">
        <v>4</v>
      </c>
      <c r="R8" s="6">
        <v>697</v>
      </c>
      <c r="S8" s="7">
        <v>174.25</v>
      </c>
      <c r="T8" s="36">
        <v>2</v>
      </c>
      <c r="U8" s="8">
        <v>9</v>
      </c>
      <c r="V8" s="9">
        <v>183.25</v>
      </c>
    </row>
    <row r="9" spans="1:24">
      <c r="A9" s="1" t="s">
        <v>74</v>
      </c>
      <c r="B9" s="2" t="s">
        <v>72</v>
      </c>
      <c r="C9" s="3">
        <v>45802</v>
      </c>
      <c r="D9" s="4" t="s">
        <v>49</v>
      </c>
      <c r="E9" s="44">
        <v>184</v>
      </c>
      <c r="F9" s="22">
        <v>1</v>
      </c>
      <c r="G9" s="41">
        <v>178</v>
      </c>
      <c r="H9" s="22">
        <v>0</v>
      </c>
      <c r="I9" s="5">
        <v>185</v>
      </c>
      <c r="J9" s="22">
        <v>1</v>
      </c>
      <c r="K9" s="5">
        <v>183</v>
      </c>
      <c r="L9" s="22">
        <v>2</v>
      </c>
      <c r="M9" s="5">
        <v>176</v>
      </c>
      <c r="N9" s="22">
        <v>1</v>
      </c>
      <c r="O9" s="5">
        <v>176</v>
      </c>
      <c r="P9" s="22">
        <v>0</v>
      </c>
      <c r="Q9" s="6">
        <v>6</v>
      </c>
      <c r="R9" s="6">
        <v>1082</v>
      </c>
      <c r="S9" s="7">
        <v>180.33333333333334</v>
      </c>
      <c r="T9" s="39">
        <v>5</v>
      </c>
      <c r="U9" s="8">
        <v>22</v>
      </c>
      <c r="V9" s="9">
        <v>202.33333333333334</v>
      </c>
    </row>
    <row r="10" spans="1:24">
      <c r="A10" s="1" t="s">
        <v>74</v>
      </c>
      <c r="B10" s="2" t="s">
        <v>72</v>
      </c>
      <c r="C10" s="3">
        <v>45811</v>
      </c>
      <c r="D10" s="4" t="s">
        <v>42</v>
      </c>
      <c r="E10" s="5">
        <v>177</v>
      </c>
      <c r="F10" s="22">
        <v>1</v>
      </c>
      <c r="G10" s="5">
        <v>179</v>
      </c>
      <c r="H10" s="22">
        <v>0</v>
      </c>
      <c r="I10" s="5">
        <v>187</v>
      </c>
      <c r="J10" s="22">
        <v>2</v>
      </c>
      <c r="K10" s="5">
        <v>182.001</v>
      </c>
      <c r="L10" s="22">
        <v>1</v>
      </c>
      <c r="M10" s="5"/>
      <c r="N10" s="22"/>
      <c r="O10" s="5"/>
      <c r="P10" s="22"/>
      <c r="Q10" s="6">
        <v>4</v>
      </c>
      <c r="R10" s="6">
        <v>725.00099999999998</v>
      </c>
      <c r="S10" s="7">
        <v>181.25024999999999</v>
      </c>
      <c r="T10" s="36">
        <v>4</v>
      </c>
      <c r="U10" s="8">
        <v>11</v>
      </c>
      <c r="V10" s="9">
        <v>192.25024999999999</v>
      </c>
    </row>
    <row r="11" spans="1:24">
      <c r="A11" s="1" t="s">
        <v>74</v>
      </c>
      <c r="B11" s="2" t="s">
        <v>72</v>
      </c>
      <c r="C11" s="3">
        <v>45822</v>
      </c>
      <c r="D11" s="4" t="s">
        <v>42</v>
      </c>
      <c r="E11" s="5">
        <v>166</v>
      </c>
      <c r="F11" s="22">
        <v>0</v>
      </c>
      <c r="G11" s="5">
        <v>177</v>
      </c>
      <c r="H11" s="22">
        <v>0</v>
      </c>
      <c r="I11" s="5">
        <v>174</v>
      </c>
      <c r="J11" s="22">
        <v>1</v>
      </c>
      <c r="K11" s="5">
        <v>178</v>
      </c>
      <c r="L11" s="22">
        <v>0</v>
      </c>
      <c r="M11" s="5"/>
      <c r="N11" s="22"/>
      <c r="O11" s="5"/>
      <c r="P11" s="22"/>
      <c r="Q11" s="6">
        <v>4</v>
      </c>
      <c r="R11" s="6">
        <v>695</v>
      </c>
      <c r="S11" s="7">
        <v>173.75</v>
      </c>
      <c r="T11" s="36">
        <v>1</v>
      </c>
      <c r="U11" s="8">
        <v>4</v>
      </c>
      <c r="V11" s="9">
        <v>177.75</v>
      </c>
    </row>
    <row r="12" spans="1:24">
      <c r="A12" s="1" t="s">
        <v>74</v>
      </c>
      <c r="B12" s="2" t="s">
        <v>72</v>
      </c>
      <c r="C12" s="3">
        <v>45836</v>
      </c>
      <c r="D12" s="4" t="s">
        <v>42</v>
      </c>
      <c r="E12" s="5">
        <v>167</v>
      </c>
      <c r="F12" s="22">
        <v>1</v>
      </c>
      <c r="G12" s="5">
        <v>184</v>
      </c>
      <c r="H12" s="22">
        <v>2</v>
      </c>
      <c r="I12" s="5">
        <v>181</v>
      </c>
      <c r="J12" s="22">
        <v>1</v>
      </c>
      <c r="K12" s="5">
        <v>175</v>
      </c>
      <c r="L12" s="22">
        <v>0</v>
      </c>
      <c r="M12" s="5"/>
      <c r="N12" s="22"/>
      <c r="O12" s="5"/>
      <c r="P12" s="22"/>
      <c r="Q12" s="6">
        <v>4</v>
      </c>
      <c r="R12" s="6">
        <v>707</v>
      </c>
      <c r="S12" s="7">
        <v>176.75</v>
      </c>
      <c r="T12" s="36">
        <v>4</v>
      </c>
      <c r="U12" s="8">
        <v>3</v>
      </c>
      <c r="V12" s="9">
        <v>179.75</v>
      </c>
    </row>
    <row r="13" spans="1:24">
      <c r="A13" s="1" t="s">
        <v>74</v>
      </c>
      <c r="B13" s="2" t="s">
        <v>72</v>
      </c>
      <c r="C13" s="3">
        <v>45839</v>
      </c>
      <c r="D13" s="4" t="s">
        <v>42</v>
      </c>
      <c r="E13" s="5">
        <v>184</v>
      </c>
      <c r="F13" s="22">
        <v>0</v>
      </c>
      <c r="G13" s="5">
        <v>182</v>
      </c>
      <c r="H13" s="22">
        <v>0</v>
      </c>
      <c r="I13" s="5">
        <v>186</v>
      </c>
      <c r="J13" s="22">
        <v>1</v>
      </c>
      <c r="K13" s="5">
        <v>180</v>
      </c>
      <c r="L13" s="22">
        <v>2</v>
      </c>
      <c r="M13" s="5"/>
      <c r="N13" s="22"/>
      <c r="O13" s="5"/>
      <c r="P13" s="22"/>
      <c r="Q13" s="6">
        <v>4</v>
      </c>
      <c r="R13" s="6">
        <v>732</v>
      </c>
      <c r="S13" s="7">
        <v>183</v>
      </c>
      <c r="T13" s="36">
        <v>3</v>
      </c>
      <c r="U13" s="8">
        <v>4</v>
      </c>
      <c r="V13" s="9">
        <v>187</v>
      </c>
    </row>
    <row r="15" spans="1:24">
      <c r="Q15" s="32">
        <f>SUM(Q2:Q14)</f>
        <v>52</v>
      </c>
      <c r="R15" s="32">
        <f>SUM(R2:R14)</f>
        <v>9353.0020000000004</v>
      </c>
      <c r="S15" s="33">
        <f>SUM(R15/Q15)</f>
        <v>179.86542307692309</v>
      </c>
      <c r="T15" s="32">
        <f>SUM(T2:T14)</f>
        <v>42</v>
      </c>
      <c r="U15" s="32">
        <f>SUM(U2:U14)</f>
        <v>113</v>
      </c>
      <c r="V15" s="34">
        <f>SUM(S15+U15)</f>
        <v>292.86542307692309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4:P6 B4:C6" name="Range1_6_1_1"/>
    <protectedRange algorithmName="SHA-512" hashValue="ON39YdpmFHfN9f47KpiRvqrKx0V9+erV1CNkpWzYhW/Qyc6aT8rEyCrvauWSYGZK2ia3o7vd3akF07acHAFpOA==" saltValue="yVW9XmDwTqEnmpSGai0KYg==" spinCount="100000" sqref="D2 D4:D6" name="Range1_1_10_1_1"/>
    <protectedRange algorithmName="SHA-512" hashValue="ON39YdpmFHfN9f47KpiRvqrKx0V9+erV1CNkpWzYhW/Qyc6aT8rEyCrvauWSYGZK2ia3o7vd3akF07acHAFpOA==" saltValue="yVW9XmDwTqEnmpSGai0KYg==" spinCount="100000" sqref="T2 T4:T6" name="Range1_3_5_14_1_1"/>
    <protectedRange algorithmName="SHA-512" hashValue="ON39YdpmFHfN9f47KpiRvqrKx0V9+erV1CNkpWzYhW/Qyc6aT8rEyCrvauWSYGZK2ia3o7vd3akF07acHAFpOA==" saltValue="yVW9XmDwTqEnmpSGai0KYg==" spinCount="100000" sqref="H7:P7 E7:F7 B7:C7" name="Range1_4"/>
    <protectedRange algorithmName="SHA-512" hashValue="ON39YdpmFHfN9f47KpiRvqrKx0V9+erV1CNkpWzYhW/Qyc6aT8rEyCrvauWSYGZK2ia3o7vd3akF07acHAFpOA==" saltValue="yVW9XmDwTqEnmpSGai0KYg==" spinCount="100000" sqref="D7" name="Range1_1_3"/>
    <protectedRange algorithmName="SHA-512" hashValue="ON39YdpmFHfN9f47KpiRvqrKx0V9+erV1CNkpWzYhW/Qyc6aT8rEyCrvauWSYGZK2ia3o7vd3akF07acHAFpOA==" saltValue="yVW9XmDwTqEnmpSGai0KYg==" spinCount="100000" sqref="T7" name="Range1_3_5_3"/>
  </protectedRanges>
  <hyperlinks>
    <hyperlink ref="X1" location="'Texas 2025'!A1" display="Return to Rankings" xr:uid="{0276F2C8-6FC4-4FAD-89B8-EF37A7D22689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6A5CC-C26F-4DC9-ACA8-A979B3BED26E}">
  <dimension ref="A1:X2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57</v>
      </c>
      <c r="C2" s="3">
        <v>45696</v>
      </c>
      <c r="D2" s="4" t="s">
        <v>42</v>
      </c>
      <c r="E2" s="5">
        <v>179.001</v>
      </c>
      <c r="F2" s="22">
        <v>1</v>
      </c>
      <c r="G2" s="5">
        <v>184</v>
      </c>
      <c r="H2" s="22">
        <v>2</v>
      </c>
      <c r="I2" s="5">
        <v>175</v>
      </c>
      <c r="J2" s="22">
        <v>2</v>
      </c>
      <c r="K2" s="5">
        <v>184</v>
      </c>
      <c r="L2" s="22">
        <v>4</v>
      </c>
      <c r="M2" s="5"/>
      <c r="N2" s="22"/>
      <c r="O2" s="5"/>
      <c r="P2" s="22"/>
      <c r="Q2" s="6">
        <v>4</v>
      </c>
      <c r="R2" s="6">
        <v>722.00099999999998</v>
      </c>
      <c r="S2" s="7">
        <v>180.50024999999999</v>
      </c>
      <c r="T2" s="39">
        <v>9</v>
      </c>
      <c r="U2" s="8">
        <v>8</v>
      </c>
      <c r="V2" s="9">
        <v>188.50024999999999</v>
      </c>
    </row>
    <row r="3" spans="1:24">
      <c r="A3" s="1" t="s">
        <v>33</v>
      </c>
      <c r="B3" s="2" t="s">
        <v>57</v>
      </c>
      <c r="C3" s="3">
        <v>45738</v>
      </c>
      <c r="D3" s="4" t="s">
        <v>42</v>
      </c>
      <c r="E3" s="23">
        <v>178</v>
      </c>
      <c r="F3" s="22">
        <v>2</v>
      </c>
      <c r="G3" s="23">
        <v>173</v>
      </c>
      <c r="H3" s="22">
        <v>2</v>
      </c>
      <c r="I3" s="5">
        <v>180</v>
      </c>
      <c r="J3" s="22">
        <v>1</v>
      </c>
      <c r="K3" s="37">
        <v>176</v>
      </c>
      <c r="L3" s="22">
        <v>0</v>
      </c>
      <c r="M3" s="37"/>
      <c r="N3" s="22"/>
      <c r="O3" s="5"/>
      <c r="P3" s="22"/>
      <c r="Q3" s="6">
        <v>4</v>
      </c>
      <c r="R3" s="6">
        <v>707</v>
      </c>
      <c r="S3" s="7">
        <v>176.75</v>
      </c>
      <c r="T3" s="36">
        <v>5</v>
      </c>
      <c r="U3" s="8">
        <v>9</v>
      </c>
      <c r="V3" s="9">
        <v>185.75</v>
      </c>
    </row>
    <row r="4" spans="1:24">
      <c r="A4" s="1" t="s">
        <v>33</v>
      </c>
      <c r="B4" s="2" t="s">
        <v>57</v>
      </c>
      <c r="C4" s="3">
        <v>45745</v>
      </c>
      <c r="D4" s="4" t="s">
        <v>42</v>
      </c>
      <c r="E4" s="23">
        <v>184</v>
      </c>
      <c r="F4" s="22">
        <v>2</v>
      </c>
      <c r="G4" s="23">
        <v>173</v>
      </c>
      <c r="H4" s="22">
        <v>0</v>
      </c>
      <c r="I4" s="5">
        <v>185</v>
      </c>
      <c r="J4" s="22">
        <v>0</v>
      </c>
      <c r="K4" s="37">
        <v>173</v>
      </c>
      <c r="L4" s="22">
        <v>0</v>
      </c>
      <c r="M4" s="37">
        <v>177</v>
      </c>
      <c r="N4" s="22">
        <v>0</v>
      </c>
      <c r="O4" s="5">
        <v>181</v>
      </c>
      <c r="P4" s="22">
        <v>2</v>
      </c>
      <c r="Q4" s="6">
        <v>6</v>
      </c>
      <c r="R4" s="6">
        <v>1073</v>
      </c>
      <c r="S4" s="7">
        <v>178.83333333333334</v>
      </c>
      <c r="T4" s="36">
        <v>4</v>
      </c>
      <c r="U4" s="8">
        <v>18</v>
      </c>
      <c r="V4" s="9">
        <v>196.83333333333334</v>
      </c>
    </row>
    <row r="5" spans="1:24">
      <c r="A5" s="1" t="s">
        <v>33</v>
      </c>
      <c r="B5" s="2" t="s">
        <v>57</v>
      </c>
      <c r="C5" s="3">
        <v>45748</v>
      </c>
      <c r="D5" s="4" t="s">
        <v>42</v>
      </c>
      <c r="E5" s="23">
        <v>172</v>
      </c>
      <c r="F5" s="22">
        <v>0</v>
      </c>
      <c r="G5" s="23">
        <v>170</v>
      </c>
      <c r="H5" s="22">
        <v>1</v>
      </c>
      <c r="I5" s="5">
        <v>175</v>
      </c>
      <c r="J5" s="22">
        <v>2</v>
      </c>
      <c r="K5" s="37">
        <v>184</v>
      </c>
      <c r="L5" s="22">
        <v>0</v>
      </c>
      <c r="M5" s="37"/>
      <c r="N5" s="22"/>
      <c r="O5" s="5"/>
      <c r="P5" s="22"/>
      <c r="Q5" s="6">
        <v>4</v>
      </c>
      <c r="R5" s="6">
        <v>701</v>
      </c>
      <c r="S5" s="7">
        <v>175.25</v>
      </c>
      <c r="T5" s="36">
        <v>3</v>
      </c>
      <c r="U5" s="8">
        <v>5</v>
      </c>
      <c r="V5" s="9">
        <v>180.25</v>
      </c>
    </row>
    <row r="6" spans="1:24">
      <c r="A6" s="1" t="s">
        <v>33</v>
      </c>
      <c r="B6" s="2" t="s">
        <v>57</v>
      </c>
      <c r="C6" s="3">
        <v>45759</v>
      </c>
      <c r="D6" s="4" t="s">
        <v>42</v>
      </c>
      <c r="E6" s="23">
        <v>177</v>
      </c>
      <c r="F6" s="22">
        <v>0</v>
      </c>
      <c r="G6" s="23">
        <v>177</v>
      </c>
      <c r="H6" s="22">
        <v>0</v>
      </c>
      <c r="I6" s="5">
        <v>178</v>
      </c>
      <c r="J6" s="22">
        <v>1</v>
      </c>
      <c r="K6" s="37">
        <v>180</v>
      </c>
      <c r="L6" s="22">
        <v>0</v>
      </c>
      <c r="M6" s="37"/>
      <c r="N6" s="22"/>
      <c r="O6" s="5"/>
      <c r="P6" s="22"/>
      <c r="Q6" s="6">
        <v>4</v>
      </c>
      <c r="R6" s="6">
        <v>712</v>
      </c>
      <c r="S6" s="7">
        <v>178</v>
      </c>
      <c r="T6" s="36">
        <v>1</v>
      </c>
      <c r="U6" s="8">
        <v>11</v>
      </c>
      <c r="V6" s="9">
        <v>189</v>
      </c>
    </row>
    <row r="7" spans="1:24">
      <c r="A7" s="1" t="s">
        <v>33</v>
      </c>
      <c r="B7" s="2" t="s">
        <v>57</v>
      </c>
      <c r="C7" s="3">
        <v>45760</v>
      </c>
      <c r="D7" s="4" t="s">
        <v>49</v>
      </c>
      <c r="E7" s="5">
        <v>182</v>
      </c>
      <c r="F7" s="22">
        <v>1</v>
      </c>
      <c r="G7" s="5">
        <v>177.001</v>
      </c>
      <c r="H7" s="22">
        <v>2</v>
      </c>
      <c r="I7" s="5">
        <v>179</v>
      </c>
      <c r="J7" s="22">
        <v>1</v>
      </c>
      <c r="K7" s="5">
        <v>184</v>
      </c>
      <c r="L7" s="22">
        <v>1</v>
      </c>
      <c r="M7" s="5"/>
      <c r="N7" s="22"/>
      <c r="O7" s="5"/>
      <c r="P7" s="22"/>
      <c r="Q7" s="6">
        <v>4</v>
      </c>
      <c r="R7" s="6">
        <v>722.00099999999998</v>
      </c>
      <c r="S7" s="7">
        <v>180.50024999999999</v>
      </c>
      <c r="T7" s="39">
        <v>5</v>
      </c>
      <c r="U7" s="8">
        <v>11</v>
      </c>
      <c r="V7" s="9">
        <v>191.50024999999999</v>
      </c>
    </row>
    <row r="8" spans="1:24">
      <c r="A8" s="1" t="s">
        <v>33</v>
      </c>
      <c r="B8" s="2" t="s">
        <v>57</v>
      </c>
      <c r="C8" s="3">
        <v>45773</v>
      </c>
      <c r="D8" s="4" t="s">
        <v>42</v>
      </c>
      <c r="E8" s="23">
        <v>178</v>
      </c>
      <c r="F8" s="22">
        <v>2</v>
      </c>
      <c r="G8" s="23">
        <v>181</v>
      </c>
      <c r="H8" s="22">
        <v>1</v>
      </c>
      <c r="I8" s="5">
        <v>181</v>
      </c>
      <c r="J8" s="22">
        <v>0</v>
      </c>
      <c r="K8" s="37">
        <v>177</v>
      </c>
      <c r="L8" s="22">
        <v>0</v>
      </c>
      <c r="M8" s="37"/>
      <c r="N8" s="22"/>
      <c r="O8" s="5"/>
      <c r="P8" s="22"/>
      <c r="Q8" s="6">
        <v>4</v>
      </c>
      <c r="R8" s="6">
        <v>717</v>
      </c>
      <c r="S8" s="7">
        <v>179.25</v>
      </c>
      <c r="T8" s="36">
        <v>3</v>
      </c>
      <c r="U8" s="8">
        <v>6</v>
      </c>
      <c r="V8" s="9">
        <v>185.25</v>
      </c>
    </row>
    <row r="9" spans="1:24">
      <c r="A9" s="1" t="s">
        <v>33</v>
      </c>
      <c r="B9" s="2" t="s">
        <v>57</v>
      </c>
      <c r="C9" s="3">
        <v>45783</v>
      </c>
      <c r="D9" s="4" t="s">
        <v>42</v>
      </c>
      <c r="E9" s="23">
        <v>174</v>
      </c>
      <c r="F9" s="22">
        <v>2</v>
      </c>
      <c r="G9" s="23">
        <v>180</v>
      </c>
      <c r="H9" s="22">
        <v>2</v>
      </c>
      <c r="I9" s="5">
        <v>180</v>
      </c>
      <c r="J9" s="22">
        <v>0</v>
      </c>
      <c r="K9" s="37">
        <v>184</v>
      </c>
      <c r="L9" s="22">
        <v>0</v>
      </c>
      <c r="M9" s="37"/>
      <c r="N9" s="22"/>
      <c r="O9" s="5"/>
      <c r="P9" s="22"/>
      <c r="Q9" s="6">
        <v>4</v>
      </c>
      <c r="R9" s="6">
        <v>718</v>
      </c>
      <c r="S9" s="7">
        <v>179.5</v>
      </c>
      <c r="T9" s="36">
        <v>4</v>
      </c>
      <c r="U9" s="8">
        <v>9</v>
      </c>
      <c r="V9" s="9">
        <v>188.5</v>
      </c>
    </row>
    <row r="10" spans="1:24">
      <c r="A10" s="1" t="s">
        <v>33</v>
      </c>
      <c r="B10" s="2" t="s">
        <v>57</v>
      </c>
      <c r="C10" s="3">
        <v>45787</v>
      </c>
      <c r="D10" s="4" t="s">
        <v>42</v>
      </c>
      <c r="E10" s="23">
        <v>164</v>
      </c>
      <c r="F10" s="22">
        <v>0</v>
      </c>
      <c r="G10" s="23">
        <v>188.001</v>
      </c>
      <c r="H10" s="22">
        <v>2</v>
      </c>
      <c r="I10" s="5">
        <v>182</v>
      </c>
      <c r="J10" s="22">
        <v>1</v>
      </c>
      <c r="K10" s="37">
        <v>182.001</v>
      </c>
      <c r="L10" s="22">
        <v>2</v>
      </c>
      <c r="M10" s="37"/>
      <c r="N10" s="22"/>
      <c r="O10" s="5"/>
      <c r="P10" s="22"/>
      <c r="Q10" s="6">
        <v>4</v>
      </c>
      <c r="R10" s="6">
        <v>716.00199999999995</v>
      </c>
      <c r="S10" s="7">
        <v>179.00049999999999</v>
      </c>
      <c r="T10" s="36">
        <v>5</v>
      </c>
      <c r="U10" s="8">
        <v>7</v>
      </c>
      <c r="V10" s="9">
        <v>186.00049999999999</v>
      </c>
    </row>
    <row r="11" spans="1:24">
      <c r="A11" s="1" t="s">
        <v>33</v>
      </c>
      <c r="B11" s="2" t="s">
        <v>57</v>
      </c>
      <c r="C11" s="3">
        <v>45801</v>
      </c>
      <c r="D11" s="4" t="s">
        <v>42</v>
      </c>
      <c r="E11" s="23">
        <v>164</v>
      </c>
      <c r="F11" s="22">
        <v>1</v>
      </c>
      <c r="G11" s="23">
        <v>179</v>
      </c>
      <c r="H11" s="22">
        <v>1</v>
      </c>
      <c r="I11" s="5">
        <v>175.001</v>
      </c>
      <c r="J11" s="22">
        <v>1</v>
      </c>
      <c r="K11" s="37">
        <v>166</v>
      </c>
      <c r="L11" s="22">
        <v>0</v>
      </c>
      <c r="M11" s="37"/>
      <c r="N11" s="22"/>
      <c r="O11" s="5"/>
      <c r="P11" s="22"/>
      <c r="Q11" s="6">
        <v>4</v>
      </c>
      <c r="R11" s="6">
        <v>684.00099999999998</v>
      </c>
      <c r="S11" s="7">
        <v>171.00024999999999</v>
      </c>
      <c r="T11" s="36">
        <v>3</v>
      </c>
      <c r="U11" s="8">
        <v>5</v>
      </c>
      <c r="V11" s="9">
        <v>176.00024999999999</v>
      </c>
    </row>
    <row r="12" spans="1:24">
      <c r="A12" s="1" t="s">
        <v>33</v>
      </c>
      <c r="B12" s="2" t="s">
        <v>57</v>
      </c>
      <c r="C12" s="3">
        <v>45802</v>
      </c>
      <c r="D12" s="4" t="s">
        <v>49</v>
      </c>
      <c r="E12" s="5">
        <v>176</v>
      </c>
      <c r="F12" s="22">
        <v>0</v>
      </c>
      <c r="G12" s="5">
        <v>168</v>
      </c>
      <c r="H12" s="22">
        <v>0</v>
      </c>
      <c r="I12" s="5">
        <v>171</v>
      </c>
      <c r="J12" s="22">
        <v>0</v>
      </c>
      <c r="K12" s="5">
        <v>179</v>
      </c>
      <c r="L12" s="22">
        <v>0</v>
      </c>
      <c r="M12" s="5">
        <v>177</v>
      </c>
      <c r="N12" s="22">
        <v>1</v>
      </c>
      <c r="O12" s="5">
        <v>171</v>
      </c>
      <c r="P12" s="22">
        <v>0</v>
      </c>
      <c r="Q12" s="6">
        <v>6</v>
      </c>
      <c r="R12" s="6">
        <v>1042</v>
      </c>
      <c r="S12" s="7">
        <v>173.66666666666666</v>
      </c>
      <c r="T12" s="39">
        <v>1</v>
      </c>
      <c r="U12" s="8">
        <v>6</v>
      </c>
      <c r="V12" s="9">
        <v>179.66666666666666</v>
      </c>
    </row>
    <row r="13" spans="1:24">
      <c r="A13" s="1" t="s">
        <v>33</v>
      </c>
      <c r="B13" s="2" t="s">
        <v>57</v>
      </c>
      <c r="C13" s="3">
        <v>45811</v>
      </c>
      <c r="D13" s="4" t="s">
        <v>42</v>
      </c>
      <c r="E13" s="5">
        <v>184</v>
      </c>
      <c r="F13" s="22">
        <v>1</v>
      </c>
      <c r="G13" s="23">
        <v>186</v>
      </c>
      <c r="H13" s="22">
        <v>1</v>
      </c>
      <c r="I13" s="5">
        <v>181</v>
      </c>
      <c r="J13" s="22">
        <v>0</v>
      </c>
      <c r="K13" s="5">
        <v>177.001</v>
      </c>
      <c r="L13" s="22">
        <v>1</v>
      </c>
      <c r="M13" s="5"/>
      <c r="N13" s="22"/>
      <c r="O13" s="5"/>
      <c r="P13" s="22"/>
      <c r="Q13" s="6">
        <v>4</v>
      </c>
      <c r="R13" s="6">
        <v>728.00099999999998</v>
      </c>
      <c r="S13" s="7">
        <v>182.00024999999999</v>
      </c>
      <c r="T13" s="36">
        <v>3</v>
      </c>
      <c r="U13" s="8">
        <v>13</v>
      </c>
      <c r="V13" s="9">
        <v>195.00024999999999</v>
      </c>
    </row>
    <row r="14" spans="1:24">
      <c r="A14" s="1" t="s">
        <v>33</v>
      </c>
      <c r="B14" s="2" t="s">
        <v>57</v>
      </c>
      <c r="C14" s="3">
        <v>45822</v>
      </c>
      <c r="D14" s="4" t="s">
        <v>42</v>
      </c>
      <c r="E14" s="23">
        <v>176</v>
      </c>
      <c r="F14" s="22">
        <v>1</v>
      </c>
      <c r="G14" s="23">
        <v>175</v>
      </c>
      <c r="H14" s="22">
        <v>1</v>
      </c>
      <c r="I14" s="5">
        <v>185</v>
      </c>
      <c r="J14" s="22">
        <v>0</v>
      </c>
      <c r="K14" s="37">
        <v>183</v>
      </c>
      <c r="L14" s="22">
        <v>2</v>
      </c>
      <c r="M14" s="37"/>
      <c r="N14" s="22"/>
      <c r="O14" s="5"/>
      <c r="P14" s="22"/>
      <c r="Q14" s="6">
        <v>4</v>
      </c>
      <c r="R14" s="6">
        <v>719</v>
      </c>
      <c r="S14" s="7">
        <v>179.75</v>
      </c>
      <c r="T14" s="36">
        <v>4</v>
      </c>
      <c r="U14" s="8">
        <v>9</v>
      </c>
      <c r="V14" s="9">
        <v>188.75</v>
      </c>
    </row>
    <row r="15" spans="1:24">
      <c r="A15" s="1" t="s">
        <v>33</v>
      </c>
      <c r="B15" s="2" t="s">
        <v>57</v>
      </c>
      <c r="C15" s="3">
        <v>45836</v>
      </c>
      <c r="D15" s="4" t="s">
        <v>42</v>
      </c>
      <c r="E15" s="5">
        <v>179</v>
      </c>
      <c r="F15" s="22">
        <v>1</v>
      </c>
      <c r="G15" s="23">
        <v>185.001</v>
      </c>
      <c r="H15" s="22">
        <v>4</v>
      </c>
      <c r="I15" s="5">
        <v>183</v>
      </c>
      <c r="J15" s="22">
        <v>1</v>
      </c>
      <c r="K15" s="5">
        <v>182</v>
      </c>
      <c r="L15" s="22">
        <v>0</v>
      </c>
      <c r="M15" s="5"/>
      <c r="N15" s="22"/>
      <c r="O15" s="5"/>
      <c r="P15" s="22"/>
      <c r="Q15" s="6">
        <v>4</v>
      </c>
      <c r="R15" s="6">
        <v>729.00099999999998</v>
      </c>
      <c r="S15" s="7">
        <v>182.25024999999999</v>
      </c>
      <c r="T15" s="36">
        <v>6</v>
      </c>
      <c r="U15" s="8">
        <v>13</v>
      </c>
      <c r="V15" s="9">
        <v>195.25024999999999</v>
      </c>
    </row>
    <row r="16" spans="1:24">
      <c r="A16" s="1" t="s">
        <v>33</v>
      </c>
      <c r="B16" s="2" t="s">
        <v>57</v>
      </c>
      <c r="C16" s="3">
        <v>45839</v>
      </c>
      <c r="D16" s="4" t="s">
        <v>42</v>
      </c>
      <c r="E16" s="5">
        <v>184</v>
      </c>
      <c r="F16" s="22">
        <v>2</v>
      </c>
      <c r="G16" s="23">
        <v>185</v>
      </c>
      <c r="H16" s="22">
        <v>1</v>
      </c>
      <c r="I16" s="5">
        <v>183</v>
      </c>
      <c r="J16" s="22">
        <v>3</v>
      </c>
      <c r="K16" s="5">
        <v>183</v>
      </c>
      <c r="L16" s="22">
        <v>0</v>
      </c>
      <c r="M16" s="5"/>
      <c r="N16" s="22"/>
      <c r="O16" s="5"/>
      <c r="P16" s="22"/>
      <c r="Q16" s="6">
        <v>4</v>
      </c>
      <c r="R16" s="6">
        <v>735</v>
      </c>
      <c r="S16" s="7">
        <v>183.75</v>
      </c>
      <c r="T16" s="36">
        <v>6</v>
      </c>
      <c r="U16" s="8">
        <v>9</v>
      </c>
      <c r="V16" s="9">
        <v>192.75</v>
      </c>
    </row>
    <row r="18" spans="1:22">
      <c r="Q18" s="32">
        <f>SUM(Q2:Q17)</f>
        <v>64</v>
      </c>
      <c r="R18" s="32">
        <f>SUM(R2:R17)</f>
        <v>11425.007000000001</v>
      </c>
      <c r="S18" s="33">
        <f>SUM(R18/Q18)</f>
        <v>178.51573437500002</v>
      </c>
      <c r="T18" s="32">
        <f>SUM(T2:T17)</f>
        <v>62</v>
      </c>
      <c r="U18" s="32">
        <f>SUM(U2:U17)</f>
        <v>139</v>
      </c>
      <c r="V18" s="34">
        <f>SUM(S18+U18)</f>
        <v>317.51573437500002</v>
      </c>
    </row>
    <row r="21" spans="1:22">
      <c r="A21" s="24" t="s">
        <v>1</v>
      </c>
      <c r="B21" s="25" t="s">
        <v>2</v>
      </c>
      <c r="C21" s="26" t="s">
        <v>3</v>
      </c>
      <c r="D21" s="27" t="s">
        <v>4</v>
      </c>
      <c r="E21" s="28" t="s">
        <v>19</v>
      </c>
      <c r="F21" s="28" t="s">
        <v>20</v>
      </c>
      <c r="G21" s="28" t="s">
        <v>21</v>
      </c>
      <c r="H21" s="28" t="s">
        <v>20</v>
      </c>
      <c r="I21" s="28" t="s">
        <v>22</v>
      </c>
      <c r="J21" s="28" t="s">
        <v>20</v>
      </c>
      <c r="K21" s="28" t="s">
        <v>23</v>
      </c>
      <c r="L21" s="28" t="s">
        <v>20</v>
      </c>
      <c r="M21" s="28" t="s">
        <v>24</v>
      </c>
      <c r="N21" s="28" t="s">
        <v>20</v>
      </c>
      <c r="O21" s="28" t="s">
        <v>25</v>
      </c>
      <c r="P21" s="28" t="s">
        <v>20</v>
      </c>
      <c r="Q21" s="29" t="s">
        <v>26</v>
      </c>
      <c r="R21" s="30" t="s">
        <v>27</v>
      </c>
      <c r="S21" s="31" t="s">
        <v>5</v>
      </c>
      <c r="T21" s="31" t="s">
        <v>28</v>
      </c>
      <c r="U21" s="30" t="s">
        <v>6</v>
      </c>
      <c r="V21" s="31" t="s">
        <v>29</v>
      </c>
    </row>
    <row r="22" spans="1:22">
      <c r="A22" s="1" t="s">
        <v>65</v>
      </c>
      <c r="B22" s="2" t="s">
        <v>57</v>
      </c>
      <c r="C22" s="3">
        <v>45697</v>
      </c>
      <c r="D22" s="4" t="s">
        <v>49</v>
      </c>
      <c r="E22" s="41">
        <v>185</v>
      </c>
      <c r="F22" s="42">
        <v>2</v>
      </c>
      <c r="G22" s="41">
        <v>187</v>
      </c>
      <c r="H22" s="42">
        <v>2</v>
      </c>
      <c r="I22" s="41">
        <v>190</v>
      </c>
      <c r="J22" s="42">
        <v>1</v>
      </c>
      <c r="K22" s="41">
        <v>189</v>
      </c>
      <c r="L22" s="42">
        <v>3</v>
      </c>
      <c r="M22" s="41"/>
      <c r="N22" s="42"/>
      <c r="O22" s="41"/>
      <c r="P22" s="42"/>
      <c r="Q22" s="6">
        <v>4</v>
      </c>
      <c r="R22" s="6">
        <v>751</v>
      </c>
      <c r="S22" s="7">
        <v>187.75</v>
      </c>
      <c r="T22" s="39">
        <v>8</v>
      </c>
      <c r="U22" s="8">
        <v>4</v>
      </c>
      <c r="V22" s="9">
        <v>191.75</v>
      </c>
    </row>
    <row r="24" spans="1:22">
      <c r="Q24" s="32">
        <f>SUM(Q22:Q23)</f>
        <v>4</v>
      </c>
      <c r="R24" s="32">
        <f>SUM(R22:R23)</f>
        <v>751</v>
      </c>
      <c r="S24" s="33">
        <f>SUM(R24/Q24)</f>
        <v>187.75</v>
      </c>
      <c r="T24" s="32">
        <f>SUM(T22:T23)</f>
        <v>8</v>
      </c>
      <c r="U24" s="32">
        <f>SUM(U22:U23)</f>
        <v>4</v>
      </c>
      <c r="V24" s="34">
        <f>SUM(S24+U24)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1 B21" name="Range1_2_1_1"/>
    <protectedRange algorithmName="SHA-512" hashValue="ON39YdpmFHfN9f47KpiRvqrKx0V9+erV1CNkpWzYhW/Qyc6aT8rEyCrvauWSYGZK2ia3o7vd3akF07acHAFpOA==" saltValue="yVW9XmDwTqEnmpSGai0KYg==" spinCount="100000" sqref="B22:C22 E22:P22 E2:P5 B2:C5" name="Range1_6_1_1"/>
    <protectedRange algorithmName="SHA-512" hashValue="ON39YdpmFHfN9f47KpiRvqrKx0V9+erV1CNkpWzYhW/Qyc6aT8rEyCrvauWSYGZK2ia3o7vd3akF07acHAFpOA==" saltValue="yVW9XmDwTqEnmpSGai0KYg==" spinCount="100000" sqref="D22 D2:D5" name="Range1_1_10_1_1"/>
    <protectedRange algorithmName="SHA-512" hashValue="ON39YdpmFHfN9f47KpiRvqrKx0V9+erV1CNkpWzYhW/Qyc6aT8rEyCrvauWSYGZK2ia3o7vd3akF07acHAFpOA==" saltValue="yVW9XmDwTqEnmpSGai0KYg==" spinCount="100000" sqref="T22 T2:T5" name="Range1_3_5_14_1_1"/>
    <protectedRange algorithmName="SHA-512" hashValue="ON39YdpmFHfN9f47KpiRvqrKx0V9+erV1CNkpWzYhW/Qyc6aT8rEyCrvauWSYGZK2ia3o7vd3akF07acHAFpOA==" saltValue="yVW9XmDwTqEnmpSGai0KYg==" spinCount="100000" sqref="E6:P6 B6:C6" name="Range1_3"/>
    <protectedRange algorithmName="SHA-512" hashValue="ON39YdpmFHfN9f47KpiRvqrKx0V9+erV1CNkpWzYhW/Qyc6aT8rEyCrvauWSYGZK2ia3o7vd3akF07acHAFpOA==" saltValue="yVW9XmDwTqEnmpSGai0KYg==" spinCount="100000" sqref="D6" name="Range1_1_2"/>
    <protectedRange algorithmName="SHA-512" hashValue="ON39YdpmFHfN9f47KpiRvqrKx0V9+erV1CNkpWzYhW/Qyc6aT8rEyCrvauWSYGZK2ia3o7vd3akF07acHAFpOA==" saltValue="yVW9XmDwTqEnmpSGai0KYg==" spinCount="100000" sqref="T6" name="Range1_3_5_2"/>
    <protectedRange algorithmName="SHA-512" hashValue="ON39YdpmFHfN9f47KpiRvqrKx0V9+erV1CNkpWzYhW/Qyc6aT8rEyCrvauWSYGZK2ia3o7vd3akF07acHAFpOA==" saltValue="yVW9XmDwTqEnmpSGai0KYg==" spinCount="100000" sqref="E9:P9 B9:C9" name="Range1_2"/>
    <protectedRange algorithmName="SHA-512" hashValue="ON39YdpmFHfN9f47KpiRvqrKx0V9+erV1CNkpWzYhW/Qyc6aT8rEyCrvauWSYGZK2ia3o7vd3akF07acHAFpOA==" saltValue="yVW9XmDwTqEnmpSGai0KYg==" spinCount="100000" sqref="D9" name="Range1_1_1"/>
    <protectedRange algorithmName="SHA-512" hashValue="ON39YdpmFHfN9f47KpiRvqrKx0V9+erV1CNkpWzYhW/Qyc6aT8rEyCrvauWSYGZK2ia3o7vd3akF07acHAFpOA==" saltValue="yVW9XmDwTqEnmpSGai0KYg==" spinCount="100000" sqref="T9" name="Range1_3_5_1"/>
  </protectedRanges>
  <hyperlinks>
    <hyperlink ref="X1" location="'Texas 2025'!A1" display="Return to Rankings" xr:uid="{9BE7E698-A0C2-47DD-A59E-D85BEFE1A8C6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E460D-96B6-4A93-9674-57A8F7A518E6}">
  <dimension ref="A1:X13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11</v>
      </c>
      <c r="B2" s="2" t="s">
        <v>50</v>
      </c>
      <c r="C2" s="3">
        <v>45696</v>
      </c>
      <c r="D2" s="4" t="s">
        <v>42</v>
      </c>
      <c r="E2" s="5">
        <v>190</v>
      </c>
      <c r="F2" s="22">
        <v>0</v>
      </c>
      <c r="G2" s="23">
        <v>189</v>
      </c>
      <c r="H2" s="22">
        <v>0</v>
      </c>
      <c r="I2" s="5">
        <v>188</v>
      </c>
      <c r="J2" s="22">
        <v>1</v>
      </c>
      <c r="K2" s="5">
        <v>187</v>
      </c>
      <c r="L2" s="22">
        <v>0</v>
      </c>
      <c r="M2" s="5"/>
      <c r="N2" s="22"/>
      <c r="O2" s="5"/>
      <c r="P2" s="22"/>
      <c r="Q2" s="6">
        <v>4</v>
      </c>
      <c r="R2" s="6">
        <v>754</v>
      </c>
      <c r="S2" s="7">
        <v>188.5</v>
      </c>
      <c r="T2" s="39">
        <v>1</v>
      </c>
      <c r="U2" s="8">
        <v>13</v>
      </c>
      <c r="V2" s="9">
        <v>201.5</v>
      </c>
    </row>
    <row r="3" spans="1:24" ht="15" customHeight="1">
      <c r="A3" s="1" t="s">
        <v>11</v>
      </c>
      <c r="B3" s="2" t="s">
        <v>50</v>
      </c>
      <c r="C3" s="3">
        <v>45710</v>
      </c>
      <c r="D3" s="4" t="s">
        <v>42</v>
      </c>
      <c r="E3" s="5">
        <v>196</v>
      </c>
      <c r="F3" s="22">
        <v>2</v>
      </c>
      <c r="G3" s="23">
        <v>195</v>
      </c>
      <c r="H3" s="22">
        <v>1</v>
      </c>
      <c r="I3" s="5">
        <v>193</v>
      </c>
      <c r="J3" s="22">
        <v>2</v>
      </c>
      <c r="K3" s="5">
        <v>196</v>
      </c>
      <c r="L3" s="22">
        <v>3</v>
      </c>
      <c r="M3" s="5"/>
      <c r="N3" s="22"/>
      <c r="O3" s="5"/>
      <c r="P3" s="22"/>
      <c r="Q3" s="6">
        <v>4</v>
      </c>
      <c r="R3" s="6">
        <v>780</v>
      </c>
      <c r="S3" s="7">
        <v>195</v>
      </c>
      <c r="T3" s="36">
        <v>8</v>
      </c>
      <c r="U3" s="8">
        <v>11</v>
      </c>
      <c r="V3" s="9">
        <v>206</v>
      </c>
    </row>
    <row r="4" spans="1:24" ht="15" customHeight="1">
      <c r="A4" s="46" t="s">
        <v>11</v>
      </c>
      <c r="B4" s="43" t="s">
        <v>50</v>
      </c>
      <c r="C4" s="47">
        <v>45724</v>
      </c>
      <c r="D4" s="48" t="s">
        <v>42</v>
      </c>
      <c r="E4" s="49">
        <v>193</v>
      </c>
      <c r="F4" s="50">
        <v>1</v>
      </c>
      <c r="G4" s="23">
        <v>193</v>
      </c>
      <c r="H4" s="50">
        <v>5</v>
      </c>
      <c r="I4" s="49">
        <v>192</v>
      </c>
      <c r="J4" s="50">
        <v>1</v>
      </c>
      <c r="K4" s="49">
        <v>196.001</v>
      </c>
      <c r="L4" s="50">
        <v>4</v>
      </c>
      <c r="M4" s="49"/>
      <c r="N4" s="50"/>
      <c r="O4" s="49"/>
      <c r="P4" s="50"/>
      <c r="Q4" s="51">
        <v>4</v>
      </c>
      <c r="R4" s="51">
        <v>774.00099999999998</v>
      </c>
      <c r="S4" s="52">
        <v>193.50024999999999</v>
      </c>
      <c r="T4" s="39">
        <v>11</v>
      </c>
      <c r="U4" s="53">
        <v>9</v>
      </c>
      <c r="V4" s="54">
        <v>202.50024999999999</v>
      </c>
    </row>
    <row r="5" spans="1:24" ht="15" customHeight="1">
      <c r="A5" s="1" t="s">
        <v>11</v>
      </c>
      <c r="B5" s="2" t="s">
        <v>50</v>
      </c>
      <c r="C5" s="3">
        <v>45759</v>
      </c>
      <c r="D5" s="4" t="s">
        <v>42</v>
      </c>
      <c r="E5" s="23">
        <v>187</v>
      </c>
      <c r="F5" s="22">
        <v>1</v>
      </c>
      <c r="G5" s="23">
        <v>187</v>
      </c>
      <c r="H5" s="22">
        <v>3</v>
      </c>
      <c r="I5" s="5">
        <v>187.001</v>
      </c>
      <c r="J5" s="22">
        <v>1</v>
      </c>
      <c r="K5" s="37">
        <v>184</v>
      </c>
      <c r="L5" s="22">
        <v>2</v>
      </c>
      <c r="M5" s="37"/>
      <c r="N5" s="22"/>
      <c r="O5" s="5"/>
      <c r="P5" s="22"/>
      <c r="Q5" s="6">
        <v>4</v>
      </c>
      <c r="R5" s="6">
        <v>745.00099999999998</v>
      </c>
      <c r="S5" s="7">
        <v>186.25024999999999</v>
      </c>
      <c r="T5" s="36">
        <v>7</v>
      </c>
      <c r="U5" s="8">
        <v>11</v>
      </c>
      <c r="V5" s="9">
        <v>197.25024999999999</v>
      </c>
    </row>
    <row r="7" spans="1:24">
      <c r="Q7" s="32">
        <f>SUM(Q2:Q6)</f>
        <v>16</v>
      </c>
      <c r="R7" s="32">
        <f>SUM(R2:R6)</f>
        <v>3053.0020000000004</v>
      </c>
      <c r="S7" s="33">
        <f>SUM(R7/Q7)</f>
        <v>190.81262500000003</v>
      </c>
      <c r="T7" s="32">
        <f>SUM(T2:T6)</f>
        <v>27</v>
      </c>
      <c r="U7" s="32">
        <f>SUM(U2:U6)</f>
        <v>44</v>
      </c>
      <c r="V7" s="34">
        <f>SUM(S7+U7)</f>
        <v>234.81262500000003</v>
      </c>
    </row>
    <row r="10" spans="1:24">
      <c r="A10" s="24" t="s">
        <v>1</v>
      </c>
      <c r="B10" s="25" t="s">
        <v>2</v>
      </c>
      <c r="C10" s="26" t="s">
        <v>3</v>
      </c>
      <c r="D10" s="27" t="s">
        <v>4</v>
      </c>
      <c r="E10" s="28" t="s">
        <v>19</v>
      </c>
      <c r="F10" s="28" t="s">
        <v>20</v>
      </c>
      <c r="G10" s="28" t="s">
        <v>21</v>
      </c>
      <c r="H10" s="28" t="s">
        <v>20</v>
      </c>
      <c r="I10" s="28" t="s">
        <v>22</v>
      </c>
      <c r="J10" s="28" t="s">
        <v>20</v>
      </c>
      <c r="K10" s="28" t="s">
        <v>23</v>
      </c>
      <c r="L10" s="28" t="s">
        <v>20</v>
      </c>
      <c r="M10" s="28" t="s">
        <v>24</v>
      </c>
      <c r="N10" s="28" t="s">
        <v>20</v>
      </c>
      <c r="O10" s="28" t="s">
        <v>25</v>
      </c>
      <c r="P10" s="28" t="s">
        <v>20</v>
      </c>
      <c r="Q10" s="29" t="s">
        <v>26</v>
      </c>
      <c r="R10" s="30" t="s">
        <v>27</v>
      </c>
      <c r="S10" s="31" t="s">
        <v>5</v>
      </c>
      <c r="T10" s="31" t="s">
        <v>28</v>
      </c>
      <c r="U10" s="30" t="s">
        <v>6</v>
      </c>
      <c r="V10" s="31" t="s">
        <v>29</v>
      </c>
    </row>
    <row r="11" spans="1:24" ht="15" customHeight="1">
      <c r="A11" s="1" t="s">
        <v>33</v>
      </c>
      <c r="B11" s="2" t="s">
        <v>50</v>
      </c>
      <c r="C11" s="3">
        <v>45773</v>
      </c>
      <c r="D11" s="4" t="s">
        <v>42</v>
      </c>
      <c r="E11" s="23">
        <v>188</v>
      </c>
      <c r="F11" s="22">
        <v>3</v>
      </c>
      <c r="G11" s="23">
        <v>182</v>
      </c>
      <c r="H11" s="22">
        <v>0</v>
      </c>
      <c r="I11" s="5">
        <v>178</v>
      </c>
      <c r="J11" s="22">
        <v>0</v>
      </c>
      <c r="K11" s="37">
        <v>181</v>
      </c>
      <c r="L11" s="22">
        <v>0</v>
      </c>
      <c r="M11" s="37"/>
      <c r="N11" s="22"/>
      <c r="O11" s="5"/>
      <c r="P11" s="22"/>
      <c r="Q11" s="6">
        <v>4</v>
      </c>
      <c r="R11" s="6">
        <v>729</v>
      </c>
      <c r="S11" s="7">
        <v>182.25</v>
      </c>
      <c r="T11" s="36">
        <v>3</v>
      </c>
      <c r="U11" s="8">
        <v>11</v>
      </c>
      <c r="V11" s="9">
        <v>193.25</v>
      </c>
    </row>
    <row r="13" spans="1:24">
      <c r="Q13" s="32">
        <f>SUM(Q11:Q12)</f>
        <v>4</v>
      </c>
      <c r="R13" s="32">
        <f>SUM(R11:R12)</f>
        <v>729</v>
      </c>
      <c r="S13" s="33">
        <f>SUM(R13/Q13)</f>
        <v>182.25</v>
      </c>
      <c r="T13" s="32">
        <f>SUM(T11:T12)</f>
        <v>3</v>
      </c>
      <c r="U13" s="32">
        <f>SUM(U11:U12)</f>
        <v>11</v>
      </c>
      <c r="V13" s="34">
        <f>SUM(S13+U13)</f>
        <v>193.25</v>
      </c>
    </row>
  </sheetData>
  <protectedRanges>
    <protectedRange algorithmName="SHA-512" hashValue="ON39YdpmFHfN9f47KpiRvqrKx0V9+erV1CNkpWzYhW/Qyc6aT8rEyCrvauWSYGZK2ia3o7vd3akF07acHAFpOA==" saltValue="yVW9XmDwTqEnmpSGai0KYg==" spinCount="100000" sqref="B1 B2:C4 B10" name="Range1_2_1_1"/>
    <protectedRange algorithmName="SHA-512" hashValue="ON39YdpmFHfN9f47KpiRvqrKx0V9+erV1CNkpWzYhW/Qyc6aT8rEyCrvauWSYGZK2ia3o7vd3akF07acHAFpOA==" saltValue="yVW9XmDwTqEnmpSGai0KYg==" spinCount="100000" sqref="D2:D4" name="Range1_1_8_1_1"/>
    <protectedRange algorithmName="SHA-512" hashValue="ON39YdpmFHfN9f47KpiRvqrKx0V9+erV1CNkpWzYhW/Qyc6aT8rEyCrvauWSYGZK2ia3o7vd3akF07acHAFpOA==" saltValue="yVW9XmDwTqEnmpSGai0KYg==" spinCount="100000" sqref="P2:P4" name="Range1_3_3_1_1"/>
    <protectedRange algorithmName="SHA-512" hashValue="ON39YdpmFHfN9f47KpiRvqrKx0V9+erV1CNkpWzYhW/Qyc6aT8rEyCrvauWSYGZK2ia3o7vd3akF07acHAFpOA==" saltValue="yVW9XmDwTqEnmpSGai0KYg==" spinCount="100000" sqref="E2:O4 T2:T4" name="Range1_3_5_12_1_1"/>
    <protectedRange algorithmName="SHA-512" hashValue="ON39YdpmFHfN9f47KpiRvqrKx0V9+erV1CNkpWzYhW/Qyc6aT8rEyCrvauWSYGZK2ia3o7vd3akF07acHAFpOA==" saltValue="yVW9XmDwTqEnmpSGai0KYg==" spinCount="100000" sqref="B5:C5" name="Range1_2"/>
    <protectedRange algorithmName="SHA-512" hashValue="ON39YdpmFHfN9f47KpiRvqrKx0V9+erV1CNkpWzYhW/Qyc6aT8rEyCrvauWSYGZK2ia3o7vd3akF07acHAFpOA==" saltValue="yVW9XmDwTqEnmpSGai0KYg==" spinCount="100000" sqref="D5" name="Range1_1_1"/>
    <protectedRange algorithmName="SHA-512" hashValue="ON39YdpmFHfN9f47KpiRvqrKx0V9+erV1CNkpWzYhW/Qyc6aT8rEyCrvauWSYGZK2ia3o7vd3akF07acHAFpOA==" saltValue="yVW9XmDwTqEnmpSGai0KYg==" spinCount="100000" sqref="T5" name="Range1_3_5_1"/>
  </protectedRanges>
  <hyperlinks>
    <hyperlink ref="X1" location="'Texas 2025'!A1" display="Return to Rankings" xr:uid="{31DED394-C1C1-45FC-9339-183A1F23AC35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8A53-67F1-458F-A10E-5450748977CB}">
  <dimension ref="A1:X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285156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96</v>
      </c>
      <c r="C2" s="3">
        <v>45776</v>
      </c>
      <c r="D2" s="4" t="s">
        <v>49</v>
      </c>
      <c r="E2" s="5">
        <v>178</v>
      </c>
      <c r="F2" s="22">
        <v>1</v>
      </c>
      <c r="G2" s="5">
        <v>176</v>
      </c>
      <c r="H2" s="22">
        <v>0</v>
      </c>
      <c r="I2" s="5">
        <v>173</v>
      </c>
      <c r="J2" s="22">
        <v>1</v>
      </c>
      <c r="K2" s="5">
        <v>178</v>
      </c>
      <c r="L2" s="22">
        <v>0</v>
      </c>
      <c r="M2" s="5"/>
      <c r="N2" s="22"/>
      <c r="O2" s="5"/>
      <c r="P2" s="22"/>
      <c r="Q2" s="6">
        <v>4</v>
      </c>
      <c r="R2" s="6">
        <v>705</v>
      </c>
      <c r="S2" s="7">
        <v>176.25</v>
      </c>
      <c r="T2" s="39">
        <v>2</v>
      </c>
      <c r="U2" s="8">
        <v>6</v>
      </c>
      <c r="V2" s="9">
        <v>182.25</v>
      </c>
    </row>
    <row r="4" spans="1:24">
      <c r="Q4" s="32">
        <f>SUM(Q2:Q3)</f>
        <v>4</v>
      </c>
      <c r="R4" s="32">
        <f>SUM(R2:R3)</f>
        <v>705</v>
      </c>
      <c r="S4" s="33">
        <f>SUM(R4/Q4)</f>
        <v>176.25</v>
      </c>
      <c r="T4" s="32">
        <f>SUM(T2:T3)</f>
        <v>2</v>
      </c>
      <c r="U4" s="32">
        <f>SUM(U2:U3)</f>
        <v>6</v>
      </c>
      <c r="V4" s="34">
        <f>SUM(S4+U4)</f>
        <v>182.25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E4DB3201-76A9-4C58-9DDA-9B5B9F97F89C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22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37</v>
      </c>
      <c r="C2" s="3">
        <v>45693</v>
      </c>
      <c r="D2" s="4" t="s">
        <v>36</v>
      </c>
      <c r="E2" s="5">
        <v>164</v>
      </c>
      <c r="F2" s="22">
        <v>1</v>
      </c>
      <c r="G2" s="23">
        <v>169</v>
      </c>
      <c r="H2" s="22">
        <v>1</v>
      </c>
      <c r="I2" s="5">
        <v>178</v>
      </c>
      <c r="J2" s="22">
        <v>1</v>
      </c>
      <c r="K2" s="5">
        <v>183</v>
      </c>
      <c r="L2" s="22">
        <v>1</v>
      </c>
      <c r="M2" s="5"/>
      <c r="N2" s="22"/>
      <c r="O2" s="5"/>
      <c r="P2" s="22"/>
      <c r="Q2" s="6">
        <v>4</v>
      </c>
      <c r="R2" s="6">
        <v>694</v>
      </c>
      <c r="S2" s="7">
        <v>173.5</v>
      </c>
      <c r="T2" s="36">
        <v>4</v>
      </c>
      <c r="U2" s="8">
        <v>4</v>
      </c>
      <c r="V2" s="9">
        <v>177.5</v>
      </c>
    </row>
    <row r="4" spans="1:24">
      <c r="Q4" s="32">
        <f>SUM(Q2:Q3)</f>
        <v>4</v>
      </c>
      <c r="R4" s="32">
        <f>SUM(R2:R3)</f>
        <v>694</v>
      </c>
      <c r="S4" s="33">
        <f>SUM(R4/Q4)</f>
        <v>173.5</v>
      </c>
      <c r="T4" s="32">
        <f>SUM(T2:T3)</f>
        <v>4</v>
      </c>
      <c r="U4" s="32">
        <f>SUM(U2:U3)</f>
        <v>4</v>
      </c>
      <c r="V4" s="34">
        <f>SUM(S4+U4)</f>
        <v>177.5</v>
      </c>
    </row>
    <row r="7" spans="1:24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>
      <c r="A8" s="1" t="s">
        <v>33</v>
      </c>
      <c r="B8" s="2" t="s">
        <v>37</v>
      </c>
      <c r="C8" s="3">
        <v>45700</v>
      </c>
      <c r="D8" s="4" t="s">
        <v>36</v>
      </c>
      <c r="E8" s="23">
        <v>182</v>
      </c>
      <c r="F8" s="22"/>
      <c r="G8" s="23">
        <v>182</v>
      </c>
      <c r="H8" s="22"/>
      <c r="I8" s="5">
        <v>184</v>
      </c>
      <c r="J8" s="22"/>
      <c r="K8" s="37">
        <v>186</v>
      </c>
      <c r="L8" s="22"/>
      <c r="M8" s="37"/>
      <c r="N8" s="22"/>
      <c r="O8" s="5"/>
      <c r="P8" s="22"/>
      <c r="Q8" s="6">
        <v>4</v>
      </c>
      <c r="R8" s="6">
        <v>734</v>
      </c>
      <c r="S8" s="7">
        <v>183.5</v>
      </c>
      <c r="T8" s="36">
        <v>0</v>
      </c>
      <c r="U8" s="8">
        <v>5</v>
      </c>
      <c r="V8" s="9">
        <v>188.5</v>
      </c>
    </row>
    <row r="9" spans="1:24">
      <c r="A9" s="1" t="s">
        <v>33</v>
      </c>
      <c r="B9" s="2" t="s">
        <v>37</v>
      </c>
      <c r="C9" s="3">
        <v>45714</v>
      </c>
      <c r="D9" s="4" t="s">
        <v>36</v>
      </c>
      <c r="E9" s="23">
        <v>176</v>
      </c>
      <c r="F9" s="22"/>
      <c r="G9" s="23">
        <v>174</v>
      </c>
      <c r="H9" s="22">
        <v>1</v>
      </c>
      <c r="I9" s="5">
        <v>179</v>
      </c>
      <c r="J9" s="22"/>
      <c r="K9" s="37">
        <v>185</v>
      </c>
      <c r="L9" s="22"/>
      <c r="M9" s="37"/>
      <c r="N9" s="22"/>
      <c r="O9" s="5"/>
      <c r="P9" s="22"/>
      <c r="Q9" s="6">
        <v>4</v>
      </c>
      <c r="R9" s="6">
        <v>714</v>
      </c>
      <c r="S9" s="7">
        <v>178.5</v>
      </c>
      <c r="T9" s="36">
        <v>1</v>
      </c>
      <c r="U9" s="8">
        <v>5</v>
      </c>
      <c r="V9" s="9">
        <v>183.5</v>
      </c>
    </row>
    <row r="10" spans="1:24">
      <c r="A10" s="1" t="s">
        <v>33</v>
      </c>
      <c r="B10" s="2" t="s">
        <v>37</v>
      </c>
      <c r="C10" s="3">
        <v>45721</v>
      </c>
      <c r="D10" s="4" t="s">
        <v>36</v>
      </c>
      <c r="E10" s="5">
        <v>178</v>
      </c>
      <c r="F10" s="22">
        <v>1</v>
      </c>
      <c r="G10" s="23">
        <v>183</v>
      </c>
      <c r="H10" s="22"/>
      <c r="I10" s="5">
        <v>184</v>
      </c>
      <c r="J10" s="22">
        <v>1</v>
      </c>
      <c r="K10" s="5">
        <v>185</v>
      </c>
      <c r="L10" s="22">
        <v>1</v>
      </c>
      <c r="M10" s="5"/>
      <c r="N10" s="22"/>
      <c r="O10" s="5"/>
      <c r="P10" s="22"/>
      <c r="Q10" s="6">
        <v>4</v>
      </c>
      <c r="R10" s="6">
        <v>730</v>
      </c>
      <c r="S10" s="7">
        <v>182.5</v>
      </c>
      <c r="T10" s="36">
        <v>3</v>
      </c>
      <c r="U10" s="8">
        <v>11</v>
      </c>
      <c r="V10" s="9">
        <v>193.5</v>
      </c>
    </row>
    <row r="11" spans="1:24">
      <c r="A11" s="1" t="s">
        <v>33</v>
      </c>
      <c r="B11" s="2" t="s">
        <v>37</v>
      </c>
      <c r="C11" s="3">
        <v>45742</v>
      </c>
      <c r="D11" s="4" t="s">
        <v>36</v>
      </c>
      <c r="E11" s="23">
        <v>167</v>
      </c>
      <c r="F11" s="22"/>
      <c r="G11" s="23">
        <v>175</v>
      </c>
      <c r="H11" s="22"/>
      <c r="I11" s="5">
        <v>183</v>
      </c>
      <c r="J11" s="22">
        <v>1</v>
      </c>
      <c r="K11" s="37">
        <v>181</v>
      </c>
      <c r="L11" s="22"/>
      <c r="M11" s="37"/>
      <c r="N11" s="22"/>
      <c r="O11" s="5"/>
      <c r="P11" s="22"/>
      <c r="Q11" s="6">
        <v>4</v>
      </c>
      <c r="R11" s="6">
        <v>706</v>
      </c>
      <c r="S11" s="7">
        <v>176.5</v>
      </c>
      <c r="T11" s="36">
        <v>1</v>
      </c>
      <c r="U11" s="8">
        <v>13</v>
      </c>
      <c r="V11" s="9">
        <v>189.5</v>
      </c>
    </row>
    <row r="12" spans="1:24">
      <c r="A12" s="1" t="s">
        <v>33</v>
      </c>
      <c r="B12" s="2" t="s">
        <v>37</v>
      </c>
      <c r="C12" s="3">
        <v>45756</v>
      </c>
      <c r="D12" s="4" t="s">
        <v>36</v>
      </c>
      <c r="E12" s="23">
        <v>188</v>
      </c>
      <c r="F12" s="22"/>
      <c r="G12" s="23">
        <v>182</v>
      </c>
      <c r="H12" s="22"/>
      <c r="I12" s="5">
        <v>191</v>
      </c>
      <c r="J12" s="22"/>
      <c r="K12" s="37">
        <v>186</v>
      </c>
      <c r="L12" s="22"/>
      <c r="M12" s="37"/>
      <c r="N12" s="22"/>
      <c r="O12" s="5"/>
      <c r="P12" s="22"/>
      <c r="Q12" s="6">
        <v>4</v>
      </c>
      <c r="R12" s="6">
        <v>747</v>
      </c>
      <c r="S12" s="7">
        <v>186.75</v>
      </c>
      <c r="T12" s="36">
        <v>0</v>
      </c>
      <c r="U12" s="8">
        <v>5</v>
      </c>
      <c r="V12" s="9">
        <v>191.75</v>
      </c>
    </row>
    <row r="13" spans="1:24">
      <c r="A13" s="1" t="s">
        <v>33</v>
      </c>
      <c r="B13" s="2" t="s">
        <v>37</v>
      </c>
      <c r="C13" s="3">
        <v>45773</v>
      </c>
      <c r="D13" s="4" t="s">
        <v>36</v>
      </c>
      <c r="E13" s="5">
        <v>180</v>
      </c>
      <c r="F13" s="22"/>
      <c r="G13" s="23">
        <v>187</v>
      </c>
      <c r="H13" s="22">
        <v>1</v>
      </c>
      <c r="I13" s="5">
        <v>175</v>
      </c>
      <c r="J13" s="22"/>
      <c r="K13" s="5">
        <v>183</v>
      </c>
      <c r="L13" s="22"/>
      <c r="M13" s="5">
        <v>183</v>
      </c>
      <c r="N13" s="22"/>
      <c r="O13" s="5">
        <v>182</v>
      </c>
      <c r="P13" s="22"/>
      <c r="Q13" s="6">
        <v>6</v>
      </c>
      <c r="R13" s="6">
        <v>1090</v>
      </c>
      <c r="S13" s="7">
        <v>181.66666666666666</v>
      </c>
      <c r="T13" s="36">
        <v>1</v>
      </c>
      <c r="U13" s="8">
        <v>30</v>
      </c>
      <c r="V13" s="9">
        <v>211.66666666666666</v>
      </c>
    </row>
    <row r="14" spans="1:24">
      <c r="A14" s="1" t="s">
        <v>33</v>
      </c>
      <c r="B14" s="2" t="s">
        <v>37</v>
      </c>
      <c r="C14" s="3">
        <v>45777</v>
      </c>
      <c r="D14" s="4" t="s">
        <v>36</v>
      </c>
      <c r="E14" s="23">
        <v>185</v>
      </c>
      <c r="F14" s="22">
        <v>2</v>
      </c>
      <c r="G14" s="23">
        <v>186</v>
      </c>
      <c r="H14" s="22"/>
      <c r="I14" s="5">
        <v>182</v>
      </c>
      <c r="J14" s="22"/>
      <c r="K14" s="37">
        <v>187</v>
      </c>
      <c r="L14" s="22">
        <v>1</v>
      </c>
      <c r="M14" s="37"/>
      <c r="N14" s="22"/>
      <c r="O14" s="5"/>
      <c r="P14" s="22"/>
      <c r="Q14" s="6">
        <v>4</v>
      </c>
      <c r="R14" s="6">
        <v>740</v>
      </c>
      <c r="S14" s="7">
        <v>185</v>
      </c>
      <c r="T14" s="36">
        <v>3</v>
      </c>
      <c r="U14" s="8">
        <v>13</v>
      </c>
      <c r="V14" s="9">
        <v>198</v>
      </c>
    </row>
    <row r="15" spans="1:24">
      <c r="A15" s="1" t="s">
        <v>33</v>
      </c>
      <c r="B15" s="2" t="s">
        <v>37</v>
      </c>
      <c r="C15" s="3">
        <v>45791</v>
      </c>
      <c r="D15" s="4" t="s">
        <v>36</v>
      </c>
      <c r="E15" s="5">
        <v>183</v>
      </c>
      <c r="F15" s="22"/>
      <c r="G15" s="23">
        <v>187</v>
      </c>
      <c r="H15" s="22">
        <v>1</v>
      </c>
      <c r="I15" s="5">
        <v>185</v>
      </c>
      <c r="J15" s="22"/>
      <c r="K15" s="5">
        <v>186</v>
      </c>
      <c r="L15" s="22"/>
      <c r="M15" s="5"/>
      <c r="N15" s="22"/>
      <c r="O15" s="5"/>
      <c r="P15" s="22"/>
      <c r="Q15" s="6">
        <v>4</v>
      </c>
      <c r="R15" s="6">
        <v>741</v>
      </c>
      <c r="S15" s="7">
        <v>185.25</v>
      </c>
      <c r="T15" s="36">
        <v>1</v>
      </c>
      <c r="U15" s="8">
        <v>11</v>
      </c>
      <c r="V15" s="9">
        <v>196.25</v>
      </c>
    </row>
    <row r="16" spans="1:24">
      <c r="A16" s="1" t="s">
        <v>33</v>
      </c>
      <c r="B16" s="2" t="s">
        <v>37</v>
      </c>
      <c r="C16" s="3">
        <v>45798</v>
      </c>
      <c r="D16" s="4" t="s">
        <v>36</v>
      </c>
      <c r="E16" s="5">
        <v>186</v>
      </c>
      <c r="F16" s="22">
        <v>1</v>
      </c>
      <c r="G16" s="23">
        <v>171</v>
      </c>
      <c r="H16" s="22">
        <v>2</v>
      </c>
      <c r="I16" s="5">
        <v>175</v>
      </c>
      <c r="J16" s="22">
        <v>1</v>
      </c>
      <c r="K16" s="5">
        <v>181</v>
      </c>
      <c r="L16" s="22"/>
      <c r="M16" s="5"/>
      <c r="N16" s="22"/>
      <c r="O16" s="5"/>
      <c r="P16" s="22"/>
      <c r="Q16" s="6">
        <v>4</v>
      </c>
      <c r="R16" s="6">
        <v>713</v>
      </c>
      <c r="S16" s="7">
        <v>178.25</v>
      </c>
      <c r="T16" s="36">
        <v>4</v>
      </c>
      <c r="U16" s="8">
        <v>8</v>
      </c>
      <c r="V16" s="9">
        <v>186.25</v>
      </c>
    </row>
    <row r="17" spans="1:22">
      <c r="A17" s="1" t="s">
        <v>33</v>
      </c>
      <c r="B17" s="2" t="s">
        <v>37</v>
      </c>
      <c r="C17" s="3">
        <v>45802</v>
      </c>
      <c r="D17" s="4" t="s">
        <v>49</v>
      </c>
      <c r="E17" s="5">
        <v>181.001</v>
      </c>
      <c r="F17" s="22">
        <v>2</v>
      </c>
      <c r="G17" s="5">
        <v>183</v>
      </c>
      <c r="H17" s="22">
        <v>1</v>
      </c>
      <c r="I17" s="5">
        <v>185</v>
      </c>
      <c r="J17" s="22">
        <v>0</v>
      </c>
      <c r="K17" s="5">
        <v>191</v>
      </c>
      <c r="L17" s="22">
        <v>1</v>
      </c>
      <c r="M17" s="5">
        <v>179</v>
      </c>
      <c r="N17" s="22">
        <v>3</v>
      </c>
      <c r="O17" s="5">
        <v>183</v>
      </c>
      <c r="P17" s="22">
        <v>0</v>
      </c>
      <c r="Q17" s="6">
        <v>6</v>
      </c>
      <c r="R17" s="6">
        <v>1102.001</v>
      </c>
      <c r="S17" s="7">
        <v>183.66683333333333</v>
      </c>
      <c r="T17" s="39">
        <v>7</v>
      </c>
      <c r="U17" s="8">
        <v>30</v>
      </c>
      <c r="V17" s="9">
        <v>213.66683333333333</v>
      </c>
    </row>
    <row r="18" spans="1:22">
      <c r="A18" s="1" t="s">
        <v>33</v>
      </c>
      <c r="B18" s="2" t="s">
        <v>37</v>
      </c>
      <c r="C18" s="3">
        <v>45819</v>
      </c>
      <c r="D18" s="4" t="s">
        <v>36</v>
      </c>
      <c r="E18" s="5">
        <v>179</v>
      </c>
      <c r="F18" s="22">
        <v>1</v>
      </c>
      <c r="G18" s="23">
        <v>184</v>
      </c>
      <c r="H18" s="22">
        <v>2</v>
      </c>
      <c r="I18" s="5">
        <v>175</v>
      </c>
      <c r="J18" s="22"/>
      <c r="K18" s="5">
        <v>175</v>
      </c>
      <c r="L18" s="22">
        <v>1</v>
      </c>
      <c r="M18" s="5"/>
      <c r="N18" s="22"/>
      <c r="O18" s="5"/>
      <c r="P18" s="22"/>
      <c r="Q18" s="6">
        <v>4</v>
      </c>
      <c r="R18" s="6">
        <v>713</v>
      </c>
      <c r="S18" s="7">
        <v>178.25</v>
      </c>
      <c r="T18" s="36">
        <v>4</v>
      </c>
      <c r="U18" s="8">
        <v>6</v>
      </c>
      <c r="V18" s="9">
        <v>184.25</v>
      </c>
    </row>
    <row r="19" spans="1:22">
      <c r="A19" s="1" t="s">
        <v>33</v>
      </c>
      <c r="B19" s="2" t="s">
        <v>37</v>
      </c>
      <c r="C19" s="3">
        <v>45833</v>
      </c>
      <c r="D19" s="4" t="s">
        <v>36</v>
      </c>
      <c r="E19" s="23">
        <v>184</v>
      </c>
      <c r="F19" s="22">
        <v>1</v>
      </c>
      <c r="G19" s="23">
        <v>180</v>
      </c>
      <c r="H19" s="22">
        <v>1</v>
      </c>
      <c r="I19" s="5">
        <v>182</v>
      </c>
      <c r="J19" s="22"/>
      <c r="K19" s="37">
        <v>182</v>
      </c>
      <c r="L19" s="22">
        <v>1</v>
      </c>
      <c r="M19" s="37"/>
      <c r="N19" s="22"/>
      <c r="O19" s="5"/>
      <c r="P19" s="22"/>
      <c r="Q19" s="6">
        <v>4</v>
      </c>
      <c r="R19" s="6">
        <v>728</v>
      </c>
      <c r="S19" s="7">
        <v>182</v>
      </c>
      <c r="T19" s="36">
        <v>3</v>
      </c>
      <c r="U19" s="8">
        <v>6</v>
      </c>
      <c r="V19" s="9">
        <v>188</v>
      </c>
    </row>
    <row r="20" spans="1:22">
      <c r="A20" s="69" t="s">
        <v>33</v>
      </c>
      <c r="B20" s="70" t="s">
        <v>37</v>
      </c>
      <c r="C20" s="71">
        <v>45847</v>
      </c>
      <c r="D20" s="72" t="s">
        <v>36</v>
      </c>
      <c r="E20" s="75">
        <v>183</v>
      </c>
      <c r="F20" s="74"/>
      <c r="G20" s="73">
        <v>177.001</v>
      </c>
      <c r="H20" s="74">
        <v>1</v>
      </c>
      <c r="I20" s="75">
        <v>186</v>
      </c>
      <c r="J20" s="74">
        <v>2</v>
      </c>
      <c r="K20" s="75">
        <v>188</v>
      </c>
      <c r="L20" s="74">
        <v>2</v>
      </c>
      <c r="M20" s="75"/>
      <c r="N20" s="74"/>
      <c r="O20" s="75"/>
      <c r="P20" s="74"/>
      <c r="Q20" s="77">
        <v>4</v>
      </c>
      <c r="R20" s="77">
        <v>734.00099999999998</v>
      </c>
      <c r="S20" s="78">
        <v>183.50024999999999</v>
      </c>
      <c r="T20" s="79">
        <v>5</v>
      </c>
      <c r="U20" s="80">
        <v>13</v>
      </c>
      <c r="V20" s="81">
        <v>196.50024999999999</v>
      </c>
    </row>
    <row r="22" spans="1:22">
      <c r="Q22" s="32">
        <f>SUM(Q8:Q21)</f>
        <v>56</v>
      </c>
      <c r="R22" s="32">
        <f>SUM(R8:R21)</f>
        <v>10192.002</v>
      </c>
      <c r="S22" s="33">
        <f>SUM(R22/Q22)</f>
        <v>182.00003571428573</v>
      </c>
      <c r="T22" s="32">
        <f>SUM(T8:T21)</f>
        <v>33</v>
      </c>
      <c r="U22" s="32">
        <f>SUM(U8:U21)</f>
        <v>156</v>
      </c>
      <c r="V22" s="34">
        <f>SUM(S22+U22)</f>
        <v>338.00003571428573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7 B8:C8 B9:C9 B10:C10 B11:C11 B12:C12" name="Range1_2_1_1"/>
    <protectedRange algorithmName="SHA-512" hashValue="ON39YdpmFHfN9f47KpiRvqrKx0V9+erV1CNkpWzYhW/Qyc6aT8rEyCrvauWSYGZK2ia3o7vd3akF07acHAFpOA==" saltValue="yVW9XmDwTqEnmpSGai0KYg==" spinCount="100000" sqref="D2 D8 D9 D10 D11 D12" name="Range1_1_8_1_1"/>
    <protectedRange algorithmName="SHA-512" hashValue="ON39YdpmFHfN9f47KpiRvqrKx0V9+erV1CNkpWzYhW/Qyc6aT8rEyCrvauWSYGZK2ia3o7vd3akF07acHAFpOA==" saltValue="yVW9XmDwTqEnmpSGai0KYg==" spinCount="100000" sqref="P2 P8 P9 P10 P11 P12" name="Range1_3_3_1_1"/>
    <protectedRange algorithmName="SHA-512" hashValue="ON39YdpmFHfN9f47KpiRvqrKx0V9+erV1CNkpWzYhW/Qyc6aT8rEyCrvauWSYGZK2ia3o7vd3akF07acHAFpOA==" saltValue="yVW9XmDwTqEnmpSGai0KYg==" spinCount="100000" sqref="E2:O2 T2 E8:O8 T8 T9 E9:O9 E10:O10 T10 T11 E11:O11 E12:O12 T12" name="Range1_3_5_12_1_1"/>
  </protectedRanges>
  <hyperlinks>
    <hyperlink ref="X1" location="'Texas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2638-C3F6-49E0-96AF-490A25748ACB}">
  <dimension ref="A1:X7"/>
  <sheetViews>
    <sheetView workbookViewId="0"/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88</v>
      </c>
      <c r="C2" s="3">
        <v>45759</v>
      </c>
      <c r="D2" s="4" t="s">
        <v>42</v>
      </c>
      <c r="E2" s="5">
        <v>177</v>
      </c>
      <c r="F2" s="22">
        <v>0</v>
      </c>
      <c r="G2" s="5">
        <v>166</v>
      </c>
      <c r="H2" s="22">
        <v>0</v>
      </c>
      <c r="I2" s="5">
        <v>170</v>
      </c>
      <c r="J2" s="22">
        <v>1</v>
      </c>
      <c r="K2" s="5">
        <v>170</v>
      </c>
      <c r="L2" s="22">
        <v>2</v>
      </c>
      <c r="M2" s="5"/>
      <c r="N2" s="22"/>
      <c r="O2" s="5"/>
      <c r="P2" s="22"/>
      <c r="Q2" s="6">
        <v>4</v>
      </c>
      <c r="R2" s="6">
        <v>683</v>
      </c>
      <c r="S2" s="7">
        <v>170.75</v>
      </c>
      <c r="T2" s="36">
        <v>3</v>
      </c>
      <c r="U2" s="8">
        <v>3</v>
      </c>
      <c r="V2" s="9">
        <v>173.75</v>
      </c>
    </row>
    <row r="3" spans="1:24" ht="15" customHeight="1">
      <c r="A3" s="1" t="s">
        <v>41</v>
      </c>
      <c r="B3" s="2" t="s">
        <v>88</v>
      </c>
      <c r="C3" s="3">
        <v>45773</v>
      </c>
      <c r="D3" s="4" t="s">
        <v>42</v>
      </c>
      <c r="E3" s="5">
        <v>178</v>
      </c>
      <c r="F3" s="22">
        <v>3</v>
      </c>
      <c r="G3" s="5">
        <v>180</v>
      </c>
      <c r="H3" s="22">
        <v>0</v>
      </c>
      <c r="I3" s="5">
        <v>168</v>
      </c>
      <c r="J3" s="22">
        <v>0</v>
      </c>
      <c r="K3" s="5">
        <v>164</v>
      </c>
      <c r="L3" s="22">
        <v>0</v>
      </c>
      <c r="M3" s="5"/>
      <c r="N3" s="22"/>
      <c r="O3" s="5"/>
      <c r="P3" s="22"/>
      <c r="Q3" s="6">
        <v>4</v>
      </c>
      <c r="R3" s="6">
        <v>690</v>
      </c>
      <c r="S3" s="7">
        <v>172.5</v>
      </c>
      <c r="T3" s="36">
        <v>3</v>
      </c>
      <c r="U3" s="8">
        <v>5</v>
      </c>
      <c r="V3" s="9">
        <v>177.5</v>
      </c>
    </row>
    <row r="4" spans="1:24" ht="15" customHeight="1">
      <c r="A4" s="1" t="s">
        <v>41</v>
      </c>
      <c r="B4" s="2" t="s">
        <v>88</v>
      </c>
      <c r="C4" s="3">
        <v>45787</v>
      </c>
      <c r="D4" s="4" t="s">
        <v>42</v>
      </c>
      <c r="E4" s="5">
        <v>187</v>
      </c>
      <c r="F4" s="22">
        <v>3</v>
      </c>
      <c r="G4" s="5">
        <v>181</v>
      </c>
      <c r="H4" s="22">
        <v>1</v>
      </c>
      <c r="I4" s="5">
        <v>166</v>
      </c>
      <c r="J4" s="22">
        <v>3</v>
      </c>
      <c r="K4" s="5">
        <v>179.001</v>
      </c>
      <c r="L4" s="22">
        <v>1</v>
      </c>
      <c r="M4" s="5"/>
      <c r="N4" s="22"/>
      <c r="O4" s="5"/>
      <c r="P4" s="22"/>
      <c r="Q4" s="6">
        <v>4</v>
      </c>
      <c r="R4" s="6">
        <v>713.00099999999998</v>
      </c>
      <c r="S4" s="7">
        <v>178.25024999999999</v>
      </c>
      <c r="T4" s="36">
        <v>8</v>
      </c>
      <c r="U4" s="8">
        <v>6</v>
      </c>
      <c r="V4" s="9">
        <v>184.25024999999999</v>
      </c>
    </row>
    <row r="5" spans="1:24" ht="15" customHeight="1">
      <c r="A5" s="1" t="s">
        <v>41</v>
      </c>
      <c r="B5" s="2" t="s">
        <v>88</v>
      </c>
      <c r="C5" s="3">
        <v>45801</v>
      </c>
      <c r="D5" s="4" t="s">
        <v>42</v>
      </c>
      <c r="E5" s="5">
        <v>180</v>
      </c>
      <c r="F5" s="22">
        <v>0</v>
      </c>
      <c r="G5" s="5">
        <v>177</v>
      </c>
      <c r="H5" s="22">
        <v>1</v>
      </c>
      <c r="I5" s="5">
        <v>167</v>
      </c>
      <c r="J5" s="22">
        <v>0</v>
      </c>
      <c r="K5" s="5">
        <v>186</v>
      </c>
      <c r="L5" s="22">
        <v>2</v>
      </c>
      <c r="M5" s="5"/>
      <c r="N5" s="22"/>
      <c r="O5" s="5"/>
      <c r="P5" s="22"/>
      <c r="Q5" s="6">
        <v>4</v>
      </c>
      <c r="R5" s="6">
        <v>710</v>
      </c>
      <c r="S5" s="7">
        <v>177.5</v>
      </c>
      <c r="T5" s="36">
        <v>3</v>
      </c>
      <c r="U5" s="8">
        <v>5</v>
      </c>
      <c r="V5" s="9">
        <v>182.5</v>
      </c>
    </row>
    <row r="7" spans="1:24">
      <c r="Q7" s="32">
        <f>SUM(Q2:Q6)</f>
        <v>16</v>
      </c>
      <c r="R7" s="32">
        <f>SUM(R2:R6)</f>
        <v>2796.0010000000002</v>
      </c>
      <c r="S7" s="33">
        <f>SUM(R7/Q7)</f>
        <v>174.75006250000001</v>
      </c>
      <c r="T7" s="32">
        <f>SUM(T2:T6)</f>
        <v>17</v>
      </c>
      <c r="U7" s="32">
        <f>SUM(U2:U6)</f>
        <v>19</v>
      </c>
      <c r="V7" s="34">
        <f>SUM(S7+U7)</f>
        <v>193.75006250000001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Texas 2025'!A1" display="Return to Rankings" xr:uid="{BDFE185D-2E39-446F-AF98-26E96BFB3983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E580C-F49F-49F7-9A89-5AED4ED65BA9}">
  <dimension ref="A1:X5"/>
  <sheetViews>
    <sheetView workbookViewId="0"/>
  </sheetViews>
  <sheetFormatPr defaultColWidth="11.140625" defaultRowHeight="15"/>
  <cols>
    <col min="1" max="1" width="14.42578125" customWidth="1"/>
    <col min="2" max="2" width="20" customWidth="1"/>
    <col min="3" max="3" width="11.57031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107</v>
      </c>
      <c r="C2" s="3">
        <v>45804</v>
      </c>
      <c r="D2" s="4" t="s">
        <v>49</v>
      </c>
      <c r="E2" s="5">
        <v>159</v>
      </c>
      <c r="F2" s="22">
        <v>1</v>
      </c>
      <c r="G2" s="5">
        <v>157</v>
      </c>
      <c r="H2" s="22">
        <v>2</v>
      </c>
      <c r="I2" s="5">
        <v>168</v>
      </c>
      <c r="J2" s="22">
        <v>0</v>
      </c>
      <c r="K2" s="5">
        <v>167</v>
      </c>
      <c r="L2" s="22">
        <v>1</v>
      </c>
      <c r="M2" s="5"/>
      <c r="N2" s="22"/>
      <c r="O2" s="5"/>
      <c r="P2" s="22"/>
      <c r="Q2" s="6">
        <v>4</v>
      </c>
      <c r="R2" s="6">
        <v>651</v>
      </c>
      <c r="S2" s="7">
        <v>162.75</v>
      </c>
      <c r="T2" s="39">
        <v>4</v>
      </c>
      <c r="U2" s="8">
        <v>4</v>
      </c>
      <c r="V2" s="9">
        <v>166.75</v>
      </c>
    </row>
    <row r="3" spans="1:24">
      <c r="A3" s="1" t="s">
        <v>33</v>
      </c>
      <c r="B3" s="2" t="s">
        <v>107</v>
      </c>
      <c r="C3" s="3">
        <v>45816</v>
      </c>
      <c r="D3" s="4" t="s">
        <v>49</v>
      </c>
      <c r="E3" s="5">
        <v>176</v>
      </c>
      <c r="F3" s="22">
        <v>1</v>
      </c>
      <c r="G3" s="5">
        <v>173</v>
      </c>
      <c r="H3" s="22">
        <v>0</v>
      </c>
      <c r="I3" s="5">
        <v>155</v>
      </c>
      <c r="J3" s="22">
        <v>0</v>
      </c>
      <c r="K3" s="5">
        <v>183</v>
      </c>
      <c r="L3" s="22">
        <v>0</v>
      </c>
      <c r="M3" s="5"/>
      <c r="N3" s="22"/>
      <c r="O3" s="5"/>
      <c r="P3" s="22"/>
      <c r="Q3" s="6">
        <v>4</v>
      </c>
      <c r="R3" s="6">
        <v>687</v>
      </c>
      <c r="S3" s="7">
        <v>171.75</v>
      </c>
      <c r="T3" s="39">
        <v>1</v>
      </c>
      <c r="U3" s="8">
        <v>4</v>
      </c>
      <c r="V3" s="9">
        <v>175.75</v>
      </c>
    </row>
    <row r="5" spans="1:24">
      <c r="Q5" s="32">
        <f>SUM(Q2:Q4)</f>
        <v>8</v>
      </c>
      <c r="R5" s="32">
        <f>SUM(R2:R4)</f>
        <v>1338</v>
      </c>
      <c r="S5" s="33">
        <f>SUM(R5/Q5)</f>
        <v>167.25</v>
      </c>
      <c r="T5" s="32">
        <f>SUM(T2:T4)</f>
        <v>5</v>
      </c>
      <c r="U5" s="32">
        <f>SUM(U2:U4)</f>
        <v>8</v>
      </c>
      <c r="V5" s="34">
        <f>SUM(S5+U5)</f>
        <v>175.25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 E3:P3" name="Range1_7"/>
    <protectedRange algorithmName="SHA-512" hashValue="ON39YdpmFHfN9f47KpiRvqrKx0V9+erV1CNkpWzYhW/Qyc6aT8rEyCrvauWSYGZK2ia3o7vd3akF07acHAFpOA==" saltValue="yVW9XmDwTqEnmpSGai0KYg==" spinCount="100000" sqref="D3" name="Range1_1_7"/>
    <protectedRange algorithmName="SHA-512" hashValue="ON39YdpmFHfN9f47KpiRvqrKx0V9+erV1CNkpWzYhW/Qyc6aT8rEyCrvauWSYGZK2ia3o7vd3akF07acHAFpOA==" saltValue="yVW9XmDwTqEnmpSGai0KYg==" spinCount="100000" sqref="T3" name="Range1_3_5_7"/>
  </protectedRanges>
  <hyperlinks>
    <hyperlink ref="X1" location="'Texas 2025'!A1" display="Return to Rankings" xr:uid="{7925B235-0401-453C-A282-334B424CC021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AB521-B3AB-4444-AE26-69C49DCC4C5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93</v>
      </c>
      <c r="C2" s="3">
        <v>45776</v>
      </c>
      <c r="D2" s="4" t="s">
        <v>49</v>
      </c>
      <c r="E2" s="5">
        <v>192</v>
      </c>
      <c r="F2" s="22">
        <v>4</v>
      </c>
      <c r="G2" s="5">
        <v>190</v>
      </c>
      <c r="H2" s="22">
        <v>2</v>
      </c>
      <c r="I2" s="5">
        <v>189</v>
      </c>
      <c r="J2" s="22">
        <v>3</v>
      </c>
      <c r="K2" s="5">
        <v>190</v>
      </c>
      <c r="L2" s="22">
        <v>4</v>
      </c>
      <c r="M2" s="5"/>
      <c r="N2" s="22"/>
      <c r="O2" s="5"/>
      <c r="P2" s="22"/>
      <c r="Q2" s="6">
        <v>4</v>
      </c>
      <c r="R2" s="6">
        <v>761</v>
      </c>
      <c r="S2" s="7">
        <v>190.25</v>
      </c>
      <c r="T2" s="39">
        <v>13</v>
      </c>
      <c r="U2" s="8">
        <v>2</v>
      </c>
      <c r="V2" s="9">
        <v>192.25</v>
      </c>
    </row>
    <row r="4" spans="1:24">
      <c r="Q4" s="32">
        <f>SUM(Q2:Q3)</f>
        <v>4</v>
      </c>
      <c r="R4" s="32">
        <f>SUM(R2:R3)</f>
        <v>761</v>
      </c>
      <c r="S4" s="33">
        <f>SUM(R4/Q4)</f>
        <v>190.25</v>
      </c>
      <c r="T4" s="32">
        <f>SUM(T2:T3)</f>
        <v>13</v>
      </c>
      <c r="U4" s="32">
        <f>SUM(U2:U3)</f>
        <v>2</v>
      </c>
      <c r="V4" s="34">
        <f>SUM(S4+U4)</f>
        <v>192.25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BB06037A-537D-4B3C-BD8E-786E61974B66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DA0-444F-468A-A28B-26C3BF674189}">
  <dimension ref="A1:X17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35</v>
      </c>
      <c r="C2" s="3">
        <v>45693</v>
      </c>
      <c r="D2" s="4" t="s">
        <v>36</v>
      </c>
      <c r="E2" s="23">
        <v>183</v>
      </c>
      <c r="F2" s="22"/>
      <c r="G2" s="23">
        <v>184</v>
      </c>
      <c r="H2" s="22">
        <v>1</v>
      </c>
      <c r="I2" s="5">
        <v>184</v>
      </c>
      <c r="J2" s="22"/>
      <c r="K2" s="37">
        <v>188</v>
      </c>
      <c r="L2" s="22"/>
      <c r="M2" s="37"/>
      <c r="N2" s="22"/>
      <c r="O2" s="5"/>
      <c r="P2" s="22"/>
      <c r="Q2" s="6">
        <v>4</v>
      </c>
      <c r="R2" s="6">
        <v>739</v>
      </c>
      <c r="S2" s="7">
        <v>184.75</v>
      </c>
      <c r="T2" s="36">
        <v>1</v>
      </c>
      <c r="U2" s="8">
        <v>13</v>
      </c>
      <c r="V2" s="9">
        <v>197.75</v>
      </c>
    </row>
    <row r="3" spans="1:24">
      <c r="A3" s="1" t="s">
        <v>11</v>
      </c>
      <c r="B3" s="2" t="s">
        <v>35</v>
      </c>
      <c r="C3" s="3">
        <v>45700</v>
      </c>
      <c r="D3" s="4" t="s">
        <v>36</v>
      </c>
      <c r="E3" s="23">
        <v>190</v>
      </c>
      <c r="F3" s="22">
        <v>3</v>
      </c>
      <c r="G3" s="23">
        <v>182</v>
      </c>
      <c r="H3" s="22">
        <v>2</v>
      </c>
      <c r="I3" s="5">
        <v>189</v>
      </c>
      <c r="J3" s="22">
        <v>4</v>
      </c>
      <c r="K3" s="37">
        <v>187</v>
      </c>
      <c r="L3" s="22"/>
      <c r="M3" s="37"/>
      <c r="N3" s="22"/>
      <c r="O3" s="5"/>
      <c r="P3" s="22"/>
      <c r="Q3" s="6">
        <v>4</v>
      </c>
      <c r="R3" s="6">
        <v>748</v>
      </c>
      <c r="S3" s="7">
        <v>187</v>
      </c>
      <c r="T3" s="36">
        <v>9</v>
      </c>
      <c r="U3" s="8">
        <v>5</v>
      </c>
      <c r="V3" s="9">
        <v>192</v>
      </c>
    </row>
    <row r="4" spans="1:24">
      <c r="A4" s="1" t="s">
        <v>11</v>
      </c>
      <c r="B4" s="2" t="s">
        <v>35</v>
      </c>
      <c r="C4" s="3">
        <v>45714</v>
      </c>
      <c r="D4" s="4" t="s">
        <v>36</v>
      </c>
      <c r="E4" s="23">
        <v>188.001</v>
      </c>
      <c r="F4" s="22">
        <v>3</v>
      </c>
      <c r="G4" s="23">
        <v>190</v>
      </c>
      <c r="H4" s="22"/>
      <c r="I4" s="5">
        <v>187</v>
      </c>
      <c r="J4" s="22">
        <v>2</v>
      </c>
      <c r="K4" s="37">
        <v>188.001</v>
      </c>
      <c r="L4" s="22">
        <v>2</v>
      </c>
      <c r="M4" s="37"/>
      <c r="N4" s="22"/>
      <c r="O4" s="5"/>
      <c r="P4" s="22"/>
      <c r="Q4" s="6">
        <v>4</v>
      </c>
      <c r="R4" s="6">
        <v>753.00199999999995</v>
      </c>
      <c r="S4" s="7">
        <v>188.25049999999999</v>
      </c>
      <c r="T4" s="36">
        <v>7</v>
      </c>
      <c r="U4" s="8">
        <v>11</v>
      </c>
      <c r="V4" s="9">
        <v>199.25049999999999</v>
      </c>
    </row>
    <row r="5" spans="1:24">
      <c r="A5" s="1" t="s">
        <v>11</v>
      </c>
      <c r="B5" s="2" t="s">
        <v>35</v>
      </c>
      <c r="C5" s="3">
        <v>45721</v>
      </c>
      <c r="D5" s="4" t="s">
        <v>36</v>
      </c>
      <c r="E5" s="23">
        <v>186</v>
      </c>
      <c r="F5" s="22">
        <v>1</v>
      </c>
      <c r="G5" s="23">
        <v>184</v>
      </c>
      <c r="H5" s="22">
        <v>1</v>
      </c>
      <c r="I5" s="5">
        <v>182</v>
      </c>
      <c r="J5" s="22">
        <v>1</v>
      </c>
      <c r="K5" s="37">
        <v>181</v>
      </c>
      <c r="L5" s="22"/>
      <c r="M5" s="37"/>
      <c r="N5" s="22"/>
      <c r="O5" s="5"/>
      <c r="P5" s="22"/>
      <c r="Q5" s="6">
        <v>4</v>
      </c>
      <c r="R5" s="6">
        <v>733</v>
      </c>
      <c r="S5" s="7">
        <v>183.25</v>
      </c>
      <c r="T5" s="36">
        <v>3</v>
      </c>
      <c r="U5" s="8">
        <v>5</v>
      </c>
      <c r="V5" s="9">
        <v>188.25</v>
      </c>
    </row>
    <row r="6" spans="1:24">
      <c r="A6" s="1" t="s">
        <v>11</v>
      </c>
      <c r="B6" s="2" t="s">
        <v>35</v>
      </c>
      <c r="C6" s="3">
        <v>45742</v>
      </c>
      <c r="D6" s="4" t="s">
        <v>36</v>
      </c>
      <c r="E6" s="23">
        <v>183</v>
      </c>
      <c r="F6" s="22">
        <v>1</v>
      </c>
      <c r="G6" s="23">
        <v>184</v>
      </c>
      <c r="H6" s="22">
        <v>1</v>
      </c>
      <c r="I6" s="5">
        <v>183</v>
      </c>
      <c r="J6" s="22"/>
      <c r="K6" s="37">
        <v>179</v>
      </c>
      <c r="L6" s="22"/>
      <c r="M6" s="37"/>
      <c r="N6" s="22"/>
      <c r="O6" s="5"/>
      <c r="P6" s="22"/>
      <c r="Q6" s="6">
        <v>4</v>
      </c>
      <c r="R6" s="6">
        <v>729</v>
      </c>
      <c r="S6" s="7">
        <v>182.25</v>
      </c>
      <c r="T6" s="36">
        <v>2</v>
      </c>
      <c r="U6" s="8">
        <v>6</v>
      </c>
      <c r="V6" s="9">
        <v>188.25</v>
      </c>
    </row>
    <row r="7" spans="1:24">
      <c r="A7" s="1" t="s">
        <v>11</v>
      </c>
      <c r="B7" s="2" t="s">
        <v>35</v>
      </c>
      <c r="C7" s="3">
        <v>45756</v>
      </c>
      <c r="D7" s="4" t="s">
        <v>36</v>
      </c>
      <c r="E7" s="5">
        <v>187</v>
      </c>
      <c r="F7" s="22">
        <v>2</v>
      </c>
      <c r="G7" s="23">
        <v>182</v>
      </c>
      <c r="H7" s="22">
        <v>1</v>
      </c>
      <c r="I7" s="5">
        <v>184</v>
      </c>
      <c r="J7" s="22"/>
      <c r="K7" s="5">
        <v>187</v>
      </c>
      <c r="L7" s="22">
        <v>3</v>
      </c>
      <c r="M7" s="5"/>
      <c r="N7" s="22"/>
      <c r="O7" s="5"/>
      <c r="P7" s="22"/>
      <c r="Q7" s="6">
        <v>4</v>
      </c>
      <c r="R7" s="6">
        <v>740</v>
      </c>
      <c r="S7" s="7">
        <v>185</v>
      </c>
      <c r="T7" s="36">
        <v>6</v>
      </c>
      <c r="U7" s="8">
        <v>5</v>
      </c>
      <c r="V7" s="9">
        <v>190</v>
      </c>
    </row>
    <row r="8" spans="1:24">
      <c r="A8" s="1" t="s">
        <v>11</v>
      </c>
      <c r="B8" s="2" t="s">
        <v>35</v>
      </c>
      <c r="C8" s="3">
        <v>45773</v>
      </c>
      <c r="D8" s="4" t="s">
        <v>36</v>
      </c>
      <c r="E8" s="5">
        <v>194</v>
      </c>
      <c r="F8" s="22">
        <v>1</v>
      </c>
      <c r="G8" s="23">
        <v>187</v>
      </c>
      <c r="H8" s="22">
        <v>2</v>
      </c>
      <c r="I8" s="5">
        <v>185</v>
      </c>
      <c r="J8" s="22">
        <v>2</v>
      </c>
      <c r="K8" s="5">
        <v>186</v>
      </c>
      <c r="L8" s="22">
        <v>1</v>
      </c>
      <c r="M8" s="5">
        <v>183</v>
      </c>
      <c r="N8" s="22"/>
      <c r="O8" s="5">
        <v>188</v>
      </c>
      <c r="P8" s="22">
        <v>2</v>
      </c>
      <c r="Q8" s="6">
        <v>6</v>
      </c>
      <c r="R8" s="6">
        <v>1123</v>
      </c>
      <c r="S8" s="7">
        <v>187.16666666666666</v>
      </c>
      <c r="T8" s="36">
        <v>8</v>
      </c>
      <c r="U8" s="8">
        <v>22</v>
      </c>
      <c r="V8" s="9">
        <v>209.16666666666666</v>
      </c>
    </row>
    <row r="9" spans="1:24">
      <c r="A9" s="1" t="s">
        <v>11</v>
      </c>
      <c r="B9" s="2" t="s">
        <v>35</v>
      </c>
      <c r="C9" s="3">
        <v>45777</v>
      </c>
      <c r="D9" s="4" t="s">
        <v>36</v>
      </c>
      <c r="E9" s="5">
        <v>183</v>
      </c>
      <c r="F9" s="22"/>
      <c r="G9" s="23">
        <v>184</v>
      </c>
      <c r="H9" s="22">
        <v>2</v>
      </c>
      <c r="I9" s="5">
        <v>188</v>
      </c>
      <c r="J9" s="22">
        <v>1</v>
      </c>
      <c r="K9" s="5">
        <v>182</v>
      </c>
      <c r="L9" s="22">
        <v>1</v>
      </c>
      <c r="M9" s="5"/>
      <c r="N9" s="22"/>
      <c r="O9" s="5"/>
      <c r="P9" s="22"/>
      <c r="Q9" s="6">
        <v>4</v>
      </c>
      <c r="R9" s="6">
        <v>737</v>
      </c>
      <c r="S9" s="7">
        <v>184.25</v>
      </c>
      <c r="T9" s="36">
        <v>4</v>
      </c>
      <c r="U9" s="8">
        <v>5</v>
      </c>
      <c r="V9" s="9">
        <v>189.25</v>
      </c>
    </row>
    <row r="10" spans="1:24">
      <c r="A10" s="1" t="s">
        <v>11</v>
      </c>
      <c r="B10" s="2" t="s">
        <v>35</v>
      </c>
      <c r="C10" s="3">
        <v>45791</v>
      </c>
      <c r="D10" s="4" t="s">
        <v>36</v>
      </c>
      <c r="E10" s="5">
        <v>181.001</v>
      </c>
      <c r="F10" s="22">
        <v>1</v>
      </c>
      <c r="G10" s="23">
        <v>181</v>
      </c>
      <c r="H10" s="22">
        <v>1</v>
      </c>
      <c r="I10" s="5">
        <v>183</v>
      </c>
      <c r="J10" s="22">
        <v>2</v>
      </c>
      <c r="K10" s="5">
        <v>181</v>
      </c>
      <c r="L10" s="22"/>
      <c r="M10" s="5"/>
      <c r="N10" s="22"/>
      <c r="O10" s="5"/>
      <c r="P10" s="22"/>
      <c r="Q10" s="6">
        <v>4</v>
      </c>
      <c r="R10" s="6">
        <v>726.00099999999998</v>
      </c>
      <c r="S10" s="7">
        <v>181.50024999999999</v>
      </c>
      <c r="T10" s="36">
        <v>4</v>
      </c>
      <c r="U10" s="8">
        <v>6</v>
      </c>
      <c r="V10" s="9">
        <v>187.50024999999999</v>
      </c>
    </row>
    <row r="11" spans="1:24">
      <c r="A11" s="1" t="s">
        <v>11</v>
      </c>
      <c r="B11" s="2" t="s">
        <v>35</v>
      </c>
      <c r="C11" s="3">
        <v>45798</v>
      </c>
      <c r="D11" s="4" t="s">
        <v>36</v>
      </c>
      <c r="E11" s="23">
        <v>186</v>
      </c>
      <c r="F11" s="22">
        <v>1</v>
      </c>
      <c r="G11" s="23">
        <v>192</v>
      </c>
      <c r="H11" s="22">
        <v>1</v>
      </c>
      <c r="I11" s="5">
        <v>189</v>
      </c>
      <c r="J11" s="22">
        <v>3</v>
      </c>
      <c r="K11" s="37">
        <v>186</v>
      </c>
      <c r="L11" s="22">
        <v>1</v>
      </c>
      <c r="M11" s="37"/>
      <c r="N11" s="22"/>
      <c r="O11" s="5"/>
      <c r="P11" s="22"/>
      <c r="Q11" s="6">
        <v>4</v>
      </c>
      <c r="R11" s="6">
        <v>753</v>
      </c>
      <c r="S11" s="7">
        <v>188.25</v>
      </c>
      <c r="T11" s="36">
        <v>6</v>
      </c>
      <c r="U11" s="8">
        <v>11</v>
      </c>
      <c r="V11" s="9">
        <v>199.25</v>
      </c>
    </row>
    <row r="12" spans="1:24">
      <c r="A12" s="1" t="s">
        <v>11</v>
      </c>
      <c r="B12" s="2" t="s">
        <v>35</v>
      </c>
      <c r="C12" s="3">
        <v>45802</v>
      </c>
      <c r="D12" s="4" t="s">
        <v>49</v>
      </c>
      <c r="E12" s="5">
        <v>185</v>
      </c>
      <c r="F12" s="22">
        <v>1</v>
      </c>
      <c r="G12" s="37">
        <v>187</v>
      </c>
      <c r="H12" s="22">
        <v>2</v>
      </c>
      <c r="I12" s="5">
        <v>188</v>
      </c>
      <c r="J12" s="22">
        <v>1</v>
      </c>
      <c r="K12" s="5">
        <v>173</v>
      </c>
      <c r="L12" s="22">
        <v>0</v>
      </c>
      <c r="M12" s="5">
        <v>180.001</v>
      </c>
      <c r="N12" s="22">
        <v>1</v>
      </c>
      <c r="O12" s="5">
        <v>171</v>
      </c>
      <c r="P12" s="22">
        <v>1</v>
      </c>
      <c r="Q12" s="6">
        <v>6</v>
      </c>
      <c r="R12" s="6">
        <v>1084.001</v>
      </c>
      <c r="S12" s="7">
        <v>180.66683333333333</v>
      </c>
      <c r="T12" s="39">
        <v>6</v>
      </c>
      <c r="U12" s="8">
        <v>6</v>
      </c>
      <c r="V12" s="9">
        <v>186.66683333333333</v>
      </c>
    </row>
    <row r="13" spans="1:24">
      <c r="A13" s="1" t="s">
        <v>11</v>
      </c>
      <c r="B13" s="2" t="s">
        <v>35</v>
      </c>
      <c r="C13" s="3">
        <v>45819</v>
      </c>
      <c r="D13" s="4" t="s">
        <v>36</v>
      </c>
      <c r="E13" s="23">
        <v>173</v>
      </c>
      <c r="F13" s="22">
        <v>1</v>
      </c>
      <c r="G13" s="23">
        <v>182</v>
      </c>
      <c r="H13" s="22"/>
      <c r="I13" s="5">
        <v>183</v>
      </c>
      <c r="J13" s="22"/>
      <c r="K13" s="37">
        <v>184</v>
      </c>
      <c r="L13" s="22">
        <v>1</v>
      </c>
      <c r="M13" s="37"/>
      <c r="N13" s="22"/>
      <c r="O13" s="5"/>
      <c r="P13" s="22"/>
      <c r="Q13" s="6">
        <v>4</v>
      </c>
      <c r="R13" s="6">
        <v>722</v>
      </c>
      <c r="S13" s="7">
        <v>180.5</v>
      </c>
      <c r="T13" s="36">
        <v>2</v>
      </c>
      <c r="U13" s="8">
        <v>8</v>
      </c>
      <c r="V13" s="9">
        <v>188.5</v>
      </c>
    </row>
    <row r="14" spans="1:24">
      <c r="A14" s="1" t="s">
        <v>11</v>
      </c>
      <c r="B14" s="2" t="s">
        <v>35</v>
      </c>
      <c r="C14" s="3">
        <v>45833</v>
      </c>
      <c r="D14" s="4" t="s">
        <v>36</v>
      </c>
      <c r="E14" s="5">
        <v>179</v>
      </c>
      <c r="F14" s="22"/>
      <c r="G14" s="23">
        <v>185</v>
      </c>
      <c r="H14" s="22">
        <v>2</v>
      </c>
      <c r="I14" s="5">
        <v>191</v>
      </c>
      <c r="J14" s="22"/>
      <c r="K14" s="5">
        <v>187</v>
      </c>
      <c r="L14" s="22">
        <v>2</v>
      </c>
      <c r="M14" s="5"/>
      <c r="N14" s="22"/>
      <c r="O14" s="5"/>
      <c r="P14" s="22"/>
      <c r="Q14" s="6">
        <v>4</v>
      </c>
      <c r="R14" s="6">
        <v>742</v>
      </c>
      <c r="S14" s="7">
        <v>185.5</v>
      </c>
      <c r="T14" s="36">
        <v>4</v>
      </c>
      <c r="U14" s="8">
        <v>2</v>
      </c>
      <c r="V14" s="9">
        <v>187.5</v>
      </c>
    </row>
    <row r="15" spans="1:24">
      <c r="A15" s="69" t="s">
        <v>11</v>
      </c>
      <c r="B15" s="70" t="s">
        <v>35</v>
      </c>
      <c r="C15" s="71">
        <v>45847</v>
      </c>
      <c r="D15" s="72" t="s">
        <v>36</v>
      </c>
      <c r="E15" s="73">
        <v>184</v>
      </c>
      <c r="F15" s="74"/>
      <c r="G15" s="73">
        <v>189</v>
      </c>
      <c r="H15" s="74">
        <v>1</v>
      </c>
      <c r="I15" s="75">
        <v>189</v>
      </c>
      <c r="J15" s="74">
        <v>4</v>
      </c>
      <c r="K15" s="76">
        <v>189</v>
      </c>
      <c r="L15" s="74">
        <v>1</v>
      </c>
      <c r="M15" s="76"/>
      <c r="N15" s="74"/>
      <c r="O15" s="75"/>
      <c r="P15" s="74"/>
      <c r="Q15" s="77">
        <v>4</v>
      </c>
      <c r="R15" s="77">
        <v>751</v>
      </c>
      <c r="S15" s="78">
        <v>187.75</v>
      </c>
      <c r="T15" s="79">
        <v>6</v>
      </c>
      <c r="U15" s="80">
        <v>9</v>
      </c>
      <c r="V15" s="81">
        <v>196.75</v>
      </c>
    </row>
    <row r="17" spans="17:22">
      <c r="Q17" s="32">
        <f>SUM(Q2:Q16)</f>
        <v>60</v>
      </c>
      <c r="R17" s="32">
        <f>SUM(R2:R16)</f>
        <v>11080.004000000001</v>
      </c>
      <c r="S17" s="33">
        <f>SUM(R17/Q17)</f>
        <v>184.66673333333335</v>
      </c>
      <c r="T17" s="32">
        <f>SUM(T2:T16)</f>
        <v>68</v>
      </c>
      <c r="U17" s="32">
        <f>SUM(U2:U16)</f>
        <v>114</v>
      </c>
      <c r="V17" s="34">
        <f>SUM(S17+U17)</f>
        <v>298.66673333333335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7" name="Range1_5_1"/>
    <protectedRange algorithmName="SHA-512" hashValue="ON39YdpmFHfN9f47KpiRvqrKx0V9+erV1CNkpWzYhW/Qyc6aT8rEyCrvauWSYGZK2ia3o7vd3akF07acHAFpOA==" saltValue="yVW9XmDwTqEnmpSGai0KYg==" spinCount="100000" sqref="D2:D7" name="Range1_1_9_1"/>
    <protectedRange algorithmName="SHA-512" hashValue="ON39YdpmFHfN9f47KpiRvqrKx0V9+erV1CNkpWzYhW/Qyc6aT8rEyCrvauWSYGZK2ia3o7vd3akF07acHAFpOA==" saltValue="yVW9XmDwTqEnmpSGai0KYg==" spinCount="100000" sqref="T2:T7" name="Range1_3_5_13_1"/>
  </protectedRanges>
  <hyperlinks>
    <hyperlink ref="X1" location="'Texas 2025'!A1" display="Return to Rankings" xr:uid="{2D5952D0-27BD-4774-AC9A-DF64028AE46D}"/>
  </hyperlink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F113C-2BD3-4E1E-9AA8-817AD9970B0A}">
  <dimension ref="A1:X13"/>
  <sheetViews>
    <sheetView workbookViewId="0">
      <selection activeCell="X1" sqref="X1"/>
    </sheetView>
  </sheetViews>
  <sheetFormatPr defaultColWidth="11.140625" defaultRowHeight="15"/>
  <cols>
    <col min="1" max="1" width="13.710937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56</v>
      </c>
      <c r="C2" s="3">
        <v>45696</v>
      </c>
      <c r="D2" s="4" t="s">
        <v>42</v>
      </c>
      <c r="E2" s="5">
        <v>179</v>
      </c>
      <c r="F2" s="22">
        <v>0</v>
      </c>
      <c r="G2" s="5">
        <v>180</v>
      </c>
      <c r="H2" s="22">
        <v>0</v>
      </c>
      <c r="I2" s="5">
        <v>183</v>
      </c>
      <c r="J2" s="22">
        <v>0</v>
      </c>
      <c r="K2" s="5">
        <v>186</v>
      </c>
      <c r="L2" s="22">
        <v>0</v>
      </c>
      <c r="M2" s="5"/>
      <c r="N2" s="22"/>
      <c r="O2" s="5"/>
      <c r="P2" s="22"/>
      <c r="Q2" s="6">
        <v>4</v>
      </c>
      <c r="R2" s="6">
        <v>728</v>
      </c>
      <c r="S2" s="7">
        <v>182</v>
      </c>
      <c r="T2" s="39">
        <v>0</v>
      </c>
      <c r="U2" s="8">
        <v>9</v>
      </c>
      <c r="V2" s="9">
        <v>191</v>
      </c>
    </row>
    <row r="3" spans="1:24" ht="15" customHeight="1">
      <c r="A3" s="1" t="s">
        <v>33</v>
      </c>
      <c r="B3" s="2" t="s">
        <v>56</v>
      </c>
      <c r="C3" s="3">
        <v>45710</v>
      </c>
      <c r="D3" s="4" t="s">
        <v>42</v>
      </c>
      <c r="E3" s="23">
        <v>188</v>
      </c>
      <c r="F3" s="22">
        <v>2</v>
      </c>
      <c r="G3" s="23">
        <v>181</v>
      </c>
      <c r="H3" s="22">
        <v>0</v>
      </c>
      <c r="I3" s="5">
        <v>184</v>
      </c>
      <c r="J3" s="22">
        <v>1</v>
      </c>
      <c r="K3" s="37">
        <v>187</v>
      </c>
      <c r="L3" s="22">
        <v>0</v>
      </c>
      <c r="M3" s="37"/>
      <c r="N3" s="22"/>
      <c r="O3" s="5"/>
      <c r="P3" s="22"/>
      <c r="Q3" s="6">
        <v>4</v>
      </c>
      <c r="R3" s="6">
        <v>740</v>
      </c>
      <c r="S3" s="7">
        <v>185</v>
      </c>
      <c r="T3" s="36">
        <v>3</v>
      </c>
      <c r="U3" s="8">
        <v>13</v>
      </c>
      <c r="V3" s="9">
        <v>198</v>
      </c>
    </row>
    <row r="4" spans="1:24" ht="15" customHeight="1">
      <c r="A4" s="46" t="s">
        <v>33</v>
      </c>
      <c r="B4" s="43" t="s">
        <v>56</v>
      </c>
      <c r="C4" s="47">
        <v>45724</v>
      </c>
      <c r="D4" s="48" t="s">
        <v>42</v>
      </c>
      <c r="E4" s="23">
        <v>182</v>
      </c>
      <c r="F4" s="50">
        <v>0</v>
      </c>
      <c r="G4" s="23">
        <v>181</v>
      </c>
      <c r="H4" s="50">
        <v>1</v>
      </c>
      <c r="I4" s="49">
        <v>186</v>
      </c>
      <c r="J4" s="50">
        <v>0</v>
      </c>
      <c r="K4" s="23">
        <v>180</v>
      </c>
      <c r="L4" s="50">
        <v>2</v>
      </c>
      <c r="M4" s="23"/>
      <c r="N4" s="50"/>
      <c r="O4" s="49"/>
      <c r="P4" s="50"/>
      <c r="Q4" s="51">
        <v>4</v>
      </c>
      <c r="R4" s="51">
        <v>729</v>
      </c>
      <c r="S4" s="52">
        <v>182.25</v>
      </c>
      <c r="T4" s="39">
        <v>3</v>
      </c>
      <c r="U4" s="53">
        <v>11</v>
      </c>
      <c r="V4" s="54">
        <v>193.25</v>
      </c>
    </row>
    <row r="5" spans="1:24" ht="15" customHeight="1">
      <c r="A5" s="1" t="s">
        <v>33</v>
      </c>
      <c r="B5" s="2" t="s">
        <v>56</v>
      </c>
      <c r="C5" s="3">
        <v>45738</v>
      </c>
      <c r="D5" s="4" t="s">
        <v>42</v>
      </c>
      <c r="E5" s="5">
        <v>182</v>
      </c>
      <c r="F5" s="22">
        <v>3</v>
      </c>
      <c r="G5" s="23">
        <v>180</v>
      </c>
      <c r="H5" s="22">
        <v>2</v>
      </c>
      <c r="I5" s="5">
        <v>172</v>
      </c>
      <c r="J5" s="22">
        <v>0</v>
      </c>
      <c r="K5" s="5">
        <v>156</v>
      </c>
      <c r="L5" s="22">
        <v>0</v>
      </c>
      <c r="M5" s="5"/>
      <c r="N5" s="22"/>
      <c r="O5" s="5"/>
      <c r="P5" s="22"/>
      <c r="Q5" s="6">
        <v>4</v>
      </c>
      <c r="R5" s="6">
        <v>690</v>
      </c>
      <c r="S5" s="7">
        <v>172.5</v>
      </c>
      <c r="T5" s="36">
        <v>5</v>
      </c>
      <c r="U5" s="8">
        <v>8</v>
      </c>
      <c r="V5" s="9">
        <v>180.5</v>
      </c>
    </row>
    <row r="6" spans="1:24" ht="15" customHeight="1">
      <c r="A6" s="1" t="s">
        <v>33</v>
      </c>
      <c r="B6" s="2" t="s">
        <v>56</v>
      </c>
      <c r="C6" s="3">
        <v>45745</v>
      </c>
      <c r="D6" s="4" t="s">
        <v>42</v>
      </c>
      <c r="E6" s="23">
        <v>165</v>
      </c>
      <c r="F6" s="22">
        <v>0</v>
      </c>
      <c r="G6" s="23">
        <v>180</v>
      </c>
      <c r="H6" s="22">
        <v>1</v>
      </c>
      <c r="I6" s="5">
        <v>171</v>
      </c>
      <c r="J6" s="22">
        <v>0</v>
      </c>
      <c r="K6" s="37">
        <v>174</v>
      </c>
      <c r="L6" s="22">
        <v>1</v>
      </c>
      <c r="M6" s="37">
        <v>181</v>
      </c>
      <c r="N6" s="22">
        <v>2</v>
      </c>
      <c r="O6" s="5">
        <v>184</v>
      </c>
      <c r="P6" s="22">
        <v>3</v>
      </c>
      <c r="Q6" s="6">
        <v>6</v>
      </c>
      <c r="R6" s="6">
        <v>1055</v>
      </c>
      <c r="S6" s="7">
        <v>175.83333333333334</v>
      </c>
      <c r="T6" s="36">
        <v>7</v>
      </c>
      <c r="U6" s="8">
        <v>10</v>
      </c>
      <c r="V6" s="9">
        <v>185.83333333333334</v>
      </c>
    </row>
    <row r="7" spans="1:24" ht="15" customHeight="1">
      <c r="A7" s="1" t="s">
        <v>33</v>
      </c>
      <c r="B7" s="2" t="s">
        <v>56</v>
      </c>
      <c r="C7" s="3">
        <v>45759</v>
      </c>
      <c r="D7" s="4" t="s">
        <v>42</v>
      </c>
      <c r="E7" s="5">
        <v>168</v>
      </c>
      <c r="F7" s="22">
        <v>0</v>
      </c>
      <c r="G7" s="23">
        <v>164</v>
      </c>
      <c r="H7" s="22">
        <v>0</v>
      </c>
      <c r="I7" s="5">
        <v>170</v>
      </c>
      <c r="J7" s="22">
        <v>0</v>
      </c>
      <c r="K7" s="5">
        <v>158</v>
      </c>
      <c r="L7" s="22">
        <v>0</v>
      </c>
      <c r="M7" s="5"/>
      <c r="N7" s="22"/>
      <c r="O7" s="5"/>
      <c r="P7" s="22"/>
      <c r="Q7" s="6">
        <v>4</v>
      </c>
      <c r="R7" s="6">
        <v>660</v>
      </c>
      <c r="S7" s="7">
        <v>165</v>
      </c>
      <c r="T7" s="36">
        <v>0</v>
      </c>
      <c r="U7" s="8">
        <v>3</v>
      </c>
      <c r="V7" s="9">
        <v>168</v>
      </c>
    </row>
    <row r="8" spans="1:24" ht="15" customHeight="1">
      <c r="A8" s="1" t="s">
        <v>33</v>
      </c>
      <c r="B8" s="2" t="s">
        <v>56</v>
      </c>
      <c r="C8" s="3">
        <v>45773</v>
      </c>
      <c r="D8" s="4" t="s">
        <v>42</v>
      </c>
      <c r="E8" s="5">
        <v>185</v>
      </c>
      <c r="F8" s="22">
        <v>2</v>
      </c>
      <c r="G8" s="23">
        <v>173</v>
      </c>
      <c r="H8" s="22">
        <v>1</v>
      </c>
      <c r="I8" s="5">
        <v>175</v>
      </c>
      <c r="J8" s="22">
        <v>1</v>
      </c>
      <c r="K8" s="5">
        <v>169</v>
      </c>
      <c r="L8" s="22">
        <v>0</v>
      </c>
      <c r="M8" s="5"/>
      <c r="N8" s="22"/>
      <c r="O8" s="5"/>
      <c r="P8" s="22"/>
      <c r="Q8" s="6">
        <v>4</v>
      </c>
      <c r="R8" s="6">
        <v>702</v>
      </c>
      <c r="S8" s="7">
        <v>175.5</v>
      </c>
      <c r="T8" s="36">
        <v>4</v>
      </c>
      <c r="U8" s="8">
        <v>3</v>
      </c>
      <c r="V8" s="9">
        <v>178.5</v>
      </c>
    </row>
    <row r="9" spans="1:24" ht="15" customHeight="1">
      <c r="A9" s="1" t="s">
        <v>33</v>
      </c>
      <c r="B9" s="2" t="s">
        <v>56</v>
      </c>
      <c r="C9" s="3">
        <v>45787</v>
      </c>
      <c r="D9" s="4" t="s">
        <v>42</v>
      </c>
      <c r="E9" s="23">
        <v>185</v>
      </c>
      <c r="F9" s="22">
        <v>0</v>
      </c>
      <c r="G9" s="23">
        <v>185</v>
      </c>
      <c r="H9" s="22">
        <v>0</v>
      </c>
      <c r="I9" s="5">
        <v>179</v>
      </c>
      <c r="J9" s="22">
        <v>1</v>
      </c>
      <c r="K9" s="37">
        <v>182</v>
      </c>
      <c r="L9" s="22">
        <v>1</v>
      </c>
      <c r="M9" s="37"/>
      <c r="N9" s="22"/>
      <c r="O9" s="5"/>
      <c r="P9" s="22"/>
      <c r="Q9" s="6">
        <v>4</v>
      </c>
      <c r="R9" s="6">
        <v>731</v>
      </c>
      <c r="S9" s="7">
        <v>182.75</v>
      </c>
      <c r="T9" s="36">
        <v>2</v>
      </c>
      <c r="U9" s="8">
        <v>7</v>
      </c>
      <c r="V9" s="9">
        <v>189.75</v>
      </c>
    </row>
    <row r="10" spans="1:24" ht="15" customHeight="1">
      <c r="A10" s="1" t="s">
        <v>33</v>
      </c>
      <c r="B10" s="2" t="s">
        <v>56</v>
      </c>
      <c r="C10" s="3">
        <v>45801</v>
      </c>
      <c r="D10" s="4" t="s">
        <v>42</v>
      </c>
      <c r="E10" s="23">
        <v>177.001</v>
      </c>
      <c r="F10" s="22">
        <v>1</v>
      </c>
      <c r="G10" s="23">
        <v>182</v>
      </c>
      <c r="H10" s="22">
        <v>1</v>
      </c>
      <c r="I10" s="5">
        <v>175</v>
      </c>
      <c r="J10" s="22">
        <v>0</v>
      </c>
      <c r="K10" s="37">
        <v>182</v>
      </c>
      <c r="L10" s="22">
        <v>2</v>
      </c>
      <c r="M10" s="37"/>
      <c r="N10" s="22"/>
      <c r="O10" s="5"/>
      <c r="P10" s="22"/>
      <c r="Q10" s="6">
        <v>4</v>
      </c>
      <c r="R10" s="6">
        <v>716.00099999999998</v>
      </c>
      <c r="S10" s="7">
        <v>179.00024999999999</v>
      </c>
      <c r="T10" s="36">
        <v>4</v>
      </c>
      <c r="U10" s="8">
        <v>11</v>
      </c>
      <c r="V10" s="9">
        <v>190.00024999999999</v>
      </c>
    </row>
    <row r="11" spans="1:24" ht="15" customHeight="1">
      <c r="A11" s="1" t="s">
        <v>33</v>
      </c>
      <c r="B11" s="2" t="s">
        <v>56</v>
      </c>
      <c r="C11" s="3">
        <v>45836</v>
      </c>
      <c r="D11" s="4" t="s">
        <v>42</v>
      </c>
      <c r="E11" s="23">
        <v>165</v>
      </c>
      <c r="F11" s="22">
        <v>0</v>
      </c>
      <c r="G11" s="23">
        <v>169</v>
      </c>
      <c r="H11" s="22">
        <v>1</v>
      </c>
      <c r="I11" s="5">
        <v>176</v>
      </c>
      <c r="J11" s="22">
        <v>1</v>
      </c>
      <c r="K11" s="37">
        <v>168</v>
      </c>
      <c r="L11" s="22">
        <v>0</v>
      </c>
      <c r="M11" s="37"/>
      <c r="N11" s="22"/>
      <c r="O11" s="5"/>
      <c r="P11" s="22"/>
      <c r="Q11" s="6">
        <v>4</v>
      </c>
      <c r="R11" s="6">
        <v>678</v>
      </c>
      <c r="S11" s="7">
        <v>169.5</v>
      </c>
      <c r="T11" s="36">
        <v>2</v>
      </c>
      <c r="U11" s="8">
        <v>2</v>
      </c>
      <c r="V11" s="9">
        <v>171.5</v>
      </c>
    </row>
    <row r="13" spans="1:24">
      <c r="Q13" s="32">
        <f>SUM(Q2:Q12)</f>
        <v>42</v>
      </c>
      <c r="R13" s="32">
        <f>SUM(R2:R12)</f>
        <v>7429.0010000000002</v>
      </c>
      <c r="S13" s="33">
        <f>SUM(R13/Q13)</f>
        <v>176.88097619047619</v>
      </c>
      <c r="T13" s="32">
        <f>SUM(T2:T12)</f>
        <v>30</v>
      </c>
      <c r="U13" s="32">
        <f>SUM(U2:U12)</f>
        <v>77</v>
      </c>
      <c r="V13" s="34">
        <f>SUM(S13+U13)</f>
        <v>253.88097619047619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 B4:C4 E4:P4 E5:P5 B5:C5 B6:C6 E6:P6" name="Range1_6_1_1"/>
    <protectedRange algorithmName="SHA-512" hashValue="ON39YdpmFHfN9f47KpiRvqrKx0V9+erV1CNkpWzYhW/Qyc6aT8rEyCrvauWSYGZK2ia3o7vd3akF07acHAFpOA==" saltValue="yVW9XmDwTqEnmpSGai0KYg==" spinCount="100000" sqref="D2 D3 D4 D5 D6" name="Range1_1_10_1_1"/>
    <protectedRange algorithmName="SHA-512" hashValue="ON39YdpmFHfN9f47KpiRvqrKx0V9+erV1CNkpWzYhW/Qyc6aT8rEyCrvauWSYGZK2ia3o7vd3akF07acHAFpOA==" saltValue="yVW9XmDwTqEnmpSGai0KYg==" spinCount="100000" sqref="T2 T3 T4 T5 T6" name="Range1_3_5_14_1_1"/>
    <protectedRange algorithmName="SHA-512" hashValue="ON39YdpmFHfN9f47KpiRvqrKx0V9+erV1CNkpWzYhW/Qyc6aT8rEyCrvauWSYGZK2ia3o7vd3akF07acHAFpOA==" saltValue="yVW9XmDwTqEnmpSGai0KYg==" spinCount="100000" sqref="E7:P7 B7:C7" name="Range1_3"/>
    <protectedRange algorithmName="SHA-512" hashValue="ON39YdpmFHfN9f47KpiRvqrKx0V9+erV1CNkpWzYhW/Qyc6aT8rEyCrvauWSYGZK2ia3o7vd3akF07acHAFpOA==" saltValue="yVW9XmDwTqEnmpSGai0KYg==" spinCount="100000" sqref="D7" name="Range1_1_2"/>
    <protectedRange algorithmName="SHA-512" hashValue="ON39YdpmFHfN9f47KpiRvqrKx0V9+erV1CNkpWzYhW/Qyc6aT8rEyCrvauWSYGZK2ia3o7vd3akF07acHAFpOA==" saltValue="yVW9XmDwTqEnmpSGai0KYg==" spinCount="100000" sqref="T7" name="Range1_3_5_2"/>
  </protectedRanges>
  <hyperlinks>
    <hyperlink ref="X1" location="'Texas 2025'!A1" display="Return to Rankings" xr:uid="{0F275888-568F-4C67-98F9-0D10F5F996EE}"/>
  </hyperlinks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9679-59E5-4B9D-ADDD-F3E0EE7DFAAC}">
  <dimension ref="A1:X7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85</v>
      </c>
      <c r="C2" s="3">
        <v>45738</v>
      </c>
      <c r="D2" s="4" t="s">
        <v>42</v>
      </c>
      <c r="E2" s="5">
        <v>177</v>
      </c>
      <c r="F2" s="22">
        <v>0</v>
      </c>
      <c r="G2" s="5">
        <v>173</v>
      </c>
      <c r="H2" s="22">
        <v>1</v>
      </c>
      <c r="I2" s="5">
        <v>180</v>
      </c>
      <c r="J2" s="22">
        <v>1</v>
      </c>
      <c r="K2" s="5">
        <v>173</v>
      </c>
      <c r="L2" s="22">
        <v>0</v>
      </c>
      <c r="M2" s="5"/>
      <c r="N2" s="22"/>
      <c r="O2" s="5"/>
      <c r="P2" s="22"/>
      <c r="Q2" s="6">
        <v>4</v>
      </c>
      <c r="R2" s="6">
        <v>703</v>
      </c>
      <c r="S2" s="7">
        <v>175.75</v>
      </c>
      <c r="T2" s="36">
        <v>2</v>
      </c>
      <c r="U2" s="8">
        <v>3</v>
      </c>
      <c r="V2" s="9">
        <v>178.75</v>
      </c>
    </row>
    <row r="3" spans="1:24">
      <c r="A3" s="1" t="s">
        <v>74</v>
      </c>
      <c r="B3" s="2" t="s">
        <v>85</v>
      </c>
      <c r="C3" s="3">
        <v>45773</v>
      </c>
      <c r="D3" s="4" t="s">
        <v>42</v>
      </c>
      <c r="E3" s="5">
        <v>178</v>
      </c>
      <c r="F3" s="22">
        <v>1</v>
      </c>
      <c r="G3" s="41">
        <v>179</v>
      </c>
      <c r="H3" s="22">
        <v>0</v>
      </c>
      <c r="I3" s="5">
        <v>174</v>
      </c>
      <c r="J3" s="22">
        <v>0</v>
      </c>
      <c r="K3" s="41">
        <v>165</v>
      </c>
      <c r="L3" s="22">
        <v>0</v>
      </c>
      <c r="M3" s="5"/>
      <c r="N3" s="22"/>
      <c r="O3" s="5"/>
      <c r="P3" s="22"/>
      <c r="Q3" s="6">
        <v>4</v>
      </c>
      <c r="R3" s="6">
        <v>696</v>
      </c>
      <c r="S3" s="7">
        <v>174</v>
      </c>
      <c r="T3" s="36">
        <v>1</v>
      </c>
      <c r="U3" s="8">
        <v>3</v>
      </c>
      <c r="V3" s="9">
        <v>177</v>
      </c>
    </row>
    <row r="4" spans="1:24">
      <c r="A4" s="1" t="s">
        <v>74</v>
      </c>
      <c r="B4" s="2" t="s">
        <v>85</v>
      </c>
      <c r="C4" s="3">
        <v>45801</v>
      </c>
      <c r="D4" s="4" t="s">
        <v>42</v>
      </c>
      <c r="E4" s="5">
        <v>163</v>
      </c>
      <c r="F4" s="22">
        <v>0</v>
      </c>
      <c r="G4" s="5">
        <v>165</v>
      </c>
      <c r="H4" s="22">
        <v>0</v>
      </c>
      <c r="I4" s="5">
        <v>166</v>
      </c>
      <c r="J4" s="22">
        <v>0</v>
      </c>
      <c r="K4" s="5">
        <v>172</v>
      </c>
      <c r="L4" s="22">
        <v>1</v>
      </c>
      <c r="M4" s="5"/>
      <c r="N4" s="22"/>
      <c r="O4" s="5"/>
      <c r="P4" s="22"/>
      <c r="Q4" s="6">
        <v>4</v>
      </c>
      <c r="R4" s="6">
        <v>666</v>
      </c>
      <c r="S4" s="7">
        <v>166.5</v>
      </c>
      <c r="T4" s="36">
        <v>1</v>
      </c>
      <c r="U4" s="8">
        <v>3</v>
      </c>
      <c r="V4" s="9">
        <v>169.5</v>
      </c>
    </row>
    <row r="5" spans="1:24">
      <c r="A5" s="1" t="s">
        <v>74</v>
      </c>
      <c r="B5" s="2" t="s">
        <v>85</v>
      </c>
      <c r="C5" s="3">
        <v>45836</v>
      </c>
      <c r="D5" s="4" t="s">
        <v>42</v>
      </c>
      <c r="E5" s="5">
        <v>176</v>
      </c>
      <c r="F5" s="22">
        <v>0</v>
      </c>
      <c r="G5" s="5">
        <v>169</v>
      </c>
      <c r="H5" s="22">
        <v>0</v>
      </c>
      <c r="I5" s="5">
        <v>186</v>
      </c>
      <c r="J5" s="22">
        <v>4</v>
      </c>
      <c r="K5" s="5">
        <v>177</v>
      </c>
      <c r="L5" s="22">
        <v>1</v>
      </c>
      <c r="M5" s="5"/>
      <c r="N5" s="22"/>
      <c r="O5" s="5"/>
      <c r="P5" s="22"/>
      <c r="Q5" s="6">
        <v>4</v>
      </c>
      <c r="R5" s="6">
        <v>708</v>
      </c>
      <c r="S5" s="7">
        <v>177</v>
      </c>
      <c r="T5" s="36">
        <v>5</v>
      </c>
      <c r="U5" s="8">
        <v>6</v>
      </c>
      <c r="V5" s="9">
        <v>183</v>
      </c>
    </row>
    <row r="7" spans="1:24">
      <c r="Q7" s="32">
        <f>SUM(Q2:Q6)</f>
        <v>16</v>
      </c>
      <c r="R7" s="32">
        <f>SUM(R2:R6)</f>
        <v>2773</v>
      </c>
      <c r="S7" s="33">
        <f>SUM(R7/Q7)</f>
        <v>173.3125</v>
      </c>
      <c r="T7" s="32">
        <f>SUM(T2:T6)</f>
        <v>9</v>
      </c>
      <c r="U7" s="32">
        <f>SUM(U2:U6)</f>
        <v>15</v>
      </c>
      <c r="V7" s="34">
        <f>SUM(S7+U7)</f>
        <v>188.3125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Texas 2025'!A1" display="Return to Rankings" xr:uid="{414F624C-0D74-4351-AA9F-D0F6E9DEE439}"/>
  </hyperlinks>
  <pageMargins left="0.7" right="0.7" top="0.75" bottom="0.75" header="0.3" footer="0.3"/>
  <pageSetup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4B957-203F-457D-BA3B-9162FDD48E85}">
  <dimension ref="A1:X12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83</v>
      </c>
      <c r="C2" s="3">
        <v>45738</v>
      </c>
      <c r="D2" s="4" t="s">
        <v>42</v>
      </c>
      <c r="E2" s="5">
        <v>194</v>
      </c>
      <c r="F2" s="22">
        <v>1</v>
      </c>
      <c r="G2" s="5">
        <v>193</v>
      </c>
      <c r="H2" s="22">
        <v>3</v>
      </c>
      <c r="I2" s="5">
        <v>190</v>
      </c>
      <c r="J2" s="22">
        <v>2</v>
      </c>
      <c r="K2" s="5">
        <v>174</v>
      </c>
      <c r="L2" s="22">
        <v>0</v>
      </c>
      <c r="M2" s="5"/>
      <c r="N2" s="22"/>
      <c r="O2" s="5"/>
      <c r="P2" s="22"/>
      <c r="Q2" s="6">
        <v>4</v>
      </c>
      <c r="R2" s="6">
        <v>751</v>
      </c>
      <c r="S2" s="7">
        <v>187.75</v>
      </c>
      <c r="T2" s="36">
        <v>6</v>
      </c>
      <c r="U2" s="8">
        <v>5</v>
      </c>
      <c r="V2" s="9">
        <v>192.75</v>
      </c>
    </row>
    <row r="3" spans="1:24" ht="15" customHeight="1">
      <c r="A3" s="1" t="s">
        <v>41</v>
      </c>
      <c r="B3" s="2" t="s">
        <v>83</v>
      </c>
      <c r="C3" s="3">
        <v>45759</v>
      </c>
      <c r="D3" s="4" t="s">
        <v>42</v>
      </c>
      <c r="E3" s="5">
        <v>190</v>
      </c>
      <c r="F3" s="22">
        <v>2</v>
      </c>
      <c r="G3" s="5">
        <v>189</v>
      </c>
      <c r="H3" s="22">
        <v>1</v>
      </c>
      <c r="I3" s="5">
        <v>184</v>
      </c>
      <c r="J3" s="22">
        <v>2</v>
      </c>
      <c r="K3" s="5">
        <v>183</v>
      </c>
      <c r="L3" s="22">
        <v>2</v>
      </c>
      <c r="M3" s="5"/>
      <c r="N3" s="22"/>
      <c r="O3" s="5"/>
      <c r="P3" s="22"/>
      <c r="Q3" s="6">
        <v>4</v>
      </c>
      <c r="R3" s="6">
        <v>746</v>
      </c>
      <c r="S3" s="7">
        <v>186.5</v>
      </c>
      <c r="T3" s="36">
        <v>7</v>
      </c>
      <c r="U3" s="8">
        <v>8</v>
      </c>
      <c r="V3" s="9">
        <v>194.5</v>
      </c>
    </row>
    <row r="5" spans="1:24">
      <c r="Q5" s="32">
        <f>SUM(Q2:Q4)</f>
        <v>8</v>
      </c>
      <c r="R5" s="32">
        <f>SUM(R2:R4)</f>
        <v>1497</v>
      </c>
      <c r="S5" s="33">
        <f>SUM(R5/Q5)</f>
        <v>187.125</v>
      </c>
      <c r="T5" s="32">
        <f>SUM(T2:T4)</f>
        <v>13</v>
      </c>
      <c r="U5" s="32">
        <f>SUM(U2:U4)</f>
        <v>13</v>
      </c>
      <c r="V5" s="34">
        <f>SUM(S5+U5)</f>
        <v>200.125</v>
      </c>
    </row>
    <row r="8" spans="1:24" ht="15" customHeight="1">
      <c r="A8" s="24" t="s">
        <v>1</v>
      </c>
      <c r="B8" s="25" t="s">
        <v>2</v>
      </c>
      <c r="C8" s="26" t="s">
        <v>3</v>
      </c>
      <c r="D8" s="27" t="s">
        <v>4</v>
      </c>
      <c r="E8" s="28" t="s">
        <v>19</v>
      </c>
      <c r="F8" s="28" t="s">
        <v>20</v>
      </c>
      <c r="G8" s="28" t="s">
        <v>21</v>
      </c>
      <c r="H8" s="28" t="s">
        <v>20</v>
      </c>
      <c r="I8" s="28" t="s">
        <v>22</v>
      </c>
      <c r="J8" s="28" t="s">
        <v>20</v>
      </c>
      <c r="K8" s="28" t="s">
        <v>23</v>
      </c>
      <c r="L8" s="28" t="s">
        <v>20</v>
      </c>
      <c r="M8" s="28" t="s">
        <v>24</v>
      </c>
      <c r="N8" s="28" t="s">
        <v>20</v>
      </c>
      <c r="O8" s="28" t="s">
        <v>25</v>
      </c>
      <c r="P8" s="28" t="s">
        <v>20</v>
      </c>
      <c r="Q8" s="29" t="s">
        <v>26</v>
      </c>
      <c r="R8" s="30" t="s">
        <v>27</v>
      </c>
      <c r="S8" s="31" t="s">
        <v>5</v>
      </c>
      <c r="T8" s="31" t="s">
        <v>28</v>
      </c>
      <c r="U8" s="30" t="s">
        <v>6</v>
      </c>
      <c r="V8" s="31" t="s">
        <v>29</v>
      </c>
    </row>
    <row r="9" spans="1:24" ht="15" customHeight="1">
      <c r="A9" s="1" t="s">
        <v>11</v>
      </c>
      <c r="B9" s="2" t="s">
        <v>83</v>
      </c>
      <c r="C9" s="3">
        <v>45745</v>
      </c>
      <c r="D9" s="4" t="s">
        <v>42</v>
      </c>
      <c r="E9" s="5">
        <v>191</v>
      </c>
      <c r="F9" s="22">
        <v>1</v>
      </c>
      <c r="G9" s="23">
        <v>187</v>
      </c>
      <c r="H9" s="22">
        <v>1</v>
      </c>
      <c r="I9" s="5">
        <v>192</v>
      </c>
      <c r="J9" s="22">
        <v>1</v>
      </c>
      <c r="K9" s="5">
        <v>185.001</v>
      </c>
      <c r="L9" s="22">
        <v>3</v>
      </c>
      <c r="M9" s="5">
        <v>187</v>
      </c>
      <c r="N9" s="22">
        <v>1</v>
      </c>
      <c r="O9" s="5">
        <v>192</v>
      </c>
      <c r="P9" s="22">
        <v>4</v>
      </c>
      <c r="Q9" s="6">
        <v>6</v>
      </c>
      <c r="R9" s="6">
        <v>1134.001</v>
      </c>
      <c r="S9" s="7">
        <v>189.00016666666667</v>
      </c>
      <c r="T9" s="36">
        <v>11</v>
      </c>
      <c r="U9" s="8">
        <v>22</v>
      </c>
      <c r="V9" s="9">
        <v>211.00016666666667</v>
      </c>
    </row>
    <row r="10" spans="1:24" ht="15" customHeight="1">
      <c r="A10" s="1" t="s">
        <v>11</v>
      </c>
      <c r="B10" s="2" t="s">
        <v>83</v>
      </c>
      <c r="C10" s="3">
        <v>45773</v>
      </c>
      <c r="D10" s="4" t="s">
        <v>42</v>
      </c>
      <c r="E10" s="5">
        <v>189</v>
      </c>
      <c r="F10" s="22">
        <v>2</v>
      </c>
      <c r="G10" s="23">
        <v>188</v>
      </c>
      <c r="H10" s="22">
        <v>1</v>
      </c>
      <c r="I10" s="5">
        <v>187</v>
      </c>
      <c r="J10" s="22">
        <v>3</v>
      </c>
      <c r="K10" s="5">
        <v>192</v>
      </c>
      <c r="L10" s="22">
        <v>2</v>
      </c>
      <c r="M10" s="5"/>
      <c r="N10" s="22"/>
      <c r="O10" s="5"/>
      <c r="P10" s="22"/>
      <c r="Q10" s="6">
        <v>4</v>
      </c>
      <c r="R10" s="6">
        <v>756</v>
      </c>
      <c r="S10" s="7">
        <v>189</v>
      </c>
      <c r="T10" s="36">
        <v>8</v>
      </c>
      <c r="U10" s="8">
        <v>6</v>
      </c>
      <c r="V10" s="9">
        <v>195</v>
      </c>
    </row>
    <row r="12" spans="1:24">
      <c r="Q12" s="32">
        <f>SUM(Q9:Q11)</f>
        <v>10</v>
      </c>
      <c r="R12" s="32">
        <f>SUM(R9:R11)</f>
        <v>1890.001</v>
      </c>
      <c r="S12" s="33">
        <f>SUM(R12/Q12)</f>
        <v>189.0001</v>
      </c>
      <c r="T12" s="32">
        <f>SUM(T9:T11)</f>
        <v>19</v>
      </c>
      <c r="U12" s="32">
        <f>SUM(U9:U11)</f>
        <v>28</v>
      </c>
      <c r="V12" s="34">
        <f>SUM(S12+U12)</f>
        <v>217.0001</v>
      </c>
    </row>
  </sheetData>
  <protectedRanges>
    <protectedRange algorithmName="SHA-512" hashValue="ON39YdpmFHfN9f47KpiRvqrKx0V9+erV1CNkpWzYhW/Qyc6aT8rEyCrvauWSYGZK2ia3o7vd3akF07acHAFpOA==" saltValue="yVW9XmDwTqEnmpSGai0KYg==" spinCount="100000" sqref="B1 B8" name="Range1_2_1_1"/>
    <protectedRange algorithmName="SHA-512" hashValue="ON39YdpmFHfN9f47KpiRvqrKx0V9+erV1CNkpWzYhW/Qyc6aT8rEyCrvauWSYGZK2ia3o7vd3akF07acHAFpOA==" saltValue="yVW9XmDwTqEnmpSGai0KYg==" spinCount="100000" sqref="B2:C2 B9:C9" name="Range1_5_1"/>
    <protectedRange algorithmName="SHA-512" hashValue="ON39YdpmFHfN9f47KpiRvqrKx0V9+erV1CNkpWzYhW/Qyc6aT8rEyCrvauWSYGZK2ia3o7vd3akF07acHAFpOA==" saltValue="yVW9XmDwTqEnmpSGai0KYg==" spinCount="100000" sqref="D2 D9" name="Range1_1_9_1"/>
    <protectedRange algorithmName="SHA-512" hashValue="ON39YdpmFHfN9f47KpiRvqrKx0V9+erV1CNkpWzYhW/Qyc6aT8rEyCrvauWSYGZK2ia3o7vd3akF07acHAFpOA==" saltValue="yVW9XmDwTqEnmpSGai0KYg==" spinCount="100000" sqref="T2 T9" name="Range1_3_5_13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Texas 2025'!A1" display="Return to Rankings" xr:uid="{3C254A9B-67F8-4FF9-9D69-90C051735781}"/>
  </hyperlinks>
  <pageMargins left="0.7" right="0.7" top="0.75" bottom="0.75" header="0.3" footer="0.3"/>
  <pageSetup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51F4D-3AB1-475D-9534-A80035FC9359}">
  <dimension ref="A1:X6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92</v>
      </c>
      <c r="C2" s="3">
        <v>45776</v>
      </c>
      <c r="D2" s="4" t="s">
        <v>49</v>
      </c>
      <c r="E2" s="5">
        <v>192</v>
      </c>
      <c r="F2" s="22">
        <v>1</v>
      </c>
      <c r="G2" s="5">
        <v>191</v>
      </c>
      <c r="H2" s="22">
        <v>2</v>
      </c>
      <c r="I2" s="5">
        <v>192</v>
      </c>
      <c r="J2" s="22">
        <v>1</v>
      </c>
      <c r="K2" s="5">
        <v>190</v>
      </c>
      <c r="L2" s="22">
        <v>2</v>
      </c>
      <c r="M2" s="5"/>
      <c r="N2" s="22"/>
      <c r="O2" s="5"/>
      <c r="P2" s="22"/>
      <c r="Q2" s="6">
        <v>4</v>
      </c>
      <c r="R2" s="6">
        <v>765</v>
      </c>
      <c r="S2" s="7">
        <v>191.25</v>
      </c>
      <c r="T2" s="39">
        <v>6</v>
      </c>
      <c r="U2" s="8">
        <v>2</v>
      </c>
      <c r="V2" s="9">
        <v>193.25</v>
      </c>
    </row>
    <row r="3" spans="1:24">
      <c r="A3" s="1" t="s">
        <v>41</v>
      </c>
      <c r="B3" s="2" t="s">
        <v>92</v>
      </c>
      <c r="C3" s="3">
        <v>45804</v>
      </c>
      <c r="D3" s="4" t="s">
        <v>49</v>
      </c>
      <c r="E3" s="5">
        <v>196</v>
      </c>
      <c r="F3" s="22">
        <v>3</v>
      </c>
      <c r="G3" s="5">
        <v>198</v>
      </c>
      <c r="H3" s="22">
        <v>5</v>
      </c>
      <c r="I3" s="5">
        <v>195</v>
      </c>
      <c r="J3" s="22">
        <v>3</v>
      </c>
      <c r="K3" s="5">
        <v>199</v>
      </c>
      <c r="L3" s="22">
        <v>5</v>
      </c>
      <c r="M3" s="5"/>
      <c r="N3" s="22"/>
      <c r="O3" s="5"/>
      <c r="P3" s="22"/>
      <c r="Q3" s="6">
        <v>4</v>
      </c>
      <c r="R3" s="6">
        <v>788</v>
      </c>
      <c r="S3" s="7">
        <v>197</v>
      </c>
      <c r="T3" s="39">
        <v>16</v>
      </c>
      <c r="U3" s="8">
        <v>9</v>
      </c>
      <c r="V3" s="9">
        <v>206</v>
      </c>
    </row>
    <row r="4" spans="1:24">
      <c r="A4" s="1" t="s">
        <v>41</v>
      </c>
      <c r="B4" s="2" t="s">
        <v>92</v>
      </c>
      <c r="C4" s="3">
        <v>45832</v>
      </c>
      <c r="D4" s="4" t="s">
        <v>49</v>
      </c>
      <c r="E4" s="5">
        <v>195</v>
      </c>
      <c r="F4" s="22">
        <v>5</v>
      </c>
      <c r="G4" s="5">
        <v>191</v>
      </c>
      <c r="H4" s="22">
        <v>4</v>
      </c>
      <c r="I4" s="5">
        <v>199</v>
      </c>
      <c r="J4" s="22">
        <v>1</v>
      </c>
      <c r="K4" s="5">
        <v>197</v>
      </c>
      <c r="L4" s="22">
        <v>5</v>
      </c>
      <c r="M4" s="5"/>
      <c r="N4" s="22"/>
      <c r="O4" s="5"/>
      <c r="P4" s="22"/>
      <c r="Q4" s="6">
        <v>4</v>
      </c>
      <c r="R4" s="6">
        <v>782</v>
      </c>
      <c r="S4" s="7">
        <v>195.5</v>
      </c>
      <c r="T4" s="39">
        <v>15</v>
      </c>
      <c r="U4" s="8">
        <v>5</v>
      </c>
      <c r="V4" s="9">
        <v>200.5</v>
      </c>
    </row>
    <row r="6" spans="1:24">
      <c r="Q6" s="32">
        <f>SUM(Q2:Q5)</f>
        <v>12</v>
      </c>
      <c r="R6" s="32">
        <f>SUM(R2:R5)</f>
        <v>2335</v>
      </c>
      <c r="S6" s="33">
        <f>SUM(R6/Q6)</f>
        <v>194.58333333333334</v>
      </c>
      <c r="T6" s="32">
        <f>SUM(T2:T5)</f>
        <v>37</v>
      </c>
      <c r="U6" s="32">
        <f>SUM(U2:U5)</f>
        <v>16</v>
      </c>
      <c r="V6" s="34">
        <f>SUM(S6+U6)</f>
        <v>210.58333333333334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4D2B15BA-7F9A-4001-9946-F1270A66266F}"/>
  </hyperlinks>
  <pageMargins left="0.7" right="0.7" top="0.75" bottom="0.75" header="0.3" footer="0.3"/>
  <pageSetup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66923-B7FB-4127-BA77-9D8E46E0E94D}">
  <dimension ref="A1:X16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78</v>
      </c>
      <c r="C2" s="3">
        <v>45714</v>
      </c>
      <c r="D2" s="4" t="s">
        <v>36</v>
      </c>
      <c r="E2" s="5">
        <v>178</v>
      </c>
      <c r="F2" s="22">
        <v>1</v>
      </c>
      <c r="G2" s="5">
        <v>172</v>
      </c>
      <c r="H2" s="22"/>
      <c r="I2" s="5">
        <v>175</v>
      </c>
      <c r="J2" s="22"/>
      <c r="K2" s="5">
        <v>177</v>
      </c>
      <c r="L2" s="22">
        <v>1</v>
      </c>
      <c r="M2" s="5"/>
      <c r="N2" s="22"/>
      <c r="O2" s="5"/>
      <c r="P2" s="22"/>
      <c r="Q2" s="6">
        <v>4</v>
      </c>
      <c r="R2" s="6">
        <v>702</v>
      </c>
      <c r="S2" s="7">
        <v>175.5</v>
      </c>
      <c r="T2" s="36">
        <v>2</v>
      </c>
      <c r="U2" s="8">
        <v>5</v>
      </c>
      <c r="V2" s="9">
        <v>180.5</v>
      </c>
    </row>
    <row r="4" spans="1:24">
      <c r="Q4" s="32">
        <f>SUM(Q2:Q3)</f>
        <v>4</v>
      </c>
      <c r="R4" s="32">
        <f>SUM(R2:R3)</f>
        <v>702</v>
      </c>
      <c r="S4" s="33">
        <f>SUM(R4/Q4)</f>
        <v>175.5</v>
      </c>
      <c r="T4" s="32">
        <f>SUM(T2:T3)</f>
        <v>2</v>
      </c>
      <c r="U4" s="32">
        <f>SUM(U2:U3)</f>
        <v>5</v>
      </c>
      <c r="V4" s="34">
        <f>SUM(S4+U4)</f>
        <v>180.5</v>
      </c>
    </row>
    <row r="7" spans="1:24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>
      <c r="A8" s="1" t="s">
        <v>33</v>
      </c>
      <c r="B8" s="2" t="s">
        <v>78</v>
      </c>
      <c r="C8" s="3">
        <v>45773</v>
      </c>
      <c r="D8" s="4" t="s">
        <v>36</v>
      </c>
      <c r="E8" s="23">
        <v>166</v>
      </c>
      <c r="F8" s="22">
        <v>1</v>
      </c>
      <c r="G8" s="23">
        <v>165</v>
      </c>
      <c r="H8" s="22"/>
      <c r="I8" s="5">
        <v>164</v>
      </c>
      <c r="J8" s="22"/>
      <c r="K8" s="37">
        <v>163</v>
      </c>
      <c r="L8" s="22"/>
      <c r="M8" s="37">
        <v>167</v>
      </c>
      <c r="N8" s="22"/>
      <c r="O8" s="5">
        <v>171</v>
      </c>
      <c r="P8" s="22"/>
      <c r="Q8" s="6">
        <v>6</v>
      </c>
      <c r="R8" s="6">
        <v>996</v>
      </c>
      <c r="S8" s="7">
        <v>166</v>
      </c>
      <c r="T8" s="36">
        <v>1</v>
      </c>
      <c r="U8" s="8">
        <v>8</v>
      </c>
      <c r="V8" s="9">
        <v>174</v>
      </c>
    </row>
    <row r="9" spans="1:24">
      <c r="A9" s="1" t="s">
        <v>33</v>
      </c>
      <c r="B9" s="2" t="s">
        <v>78</v>
      </c>
      <c r="C9" s="3">
        <v>45777</v>
      </c>
      <c r="D9" s="4" t="s">
        <v>36</v>
      </c>
      <c r="E9" s="23">
        <v>164</v>
      </c>
      <c r="F9" s="22"/>
      <c r="G9" s="23">
        <v>166</v>
      </c>
      <c r="H9" s="22"/>
      <c r="I9" s="5">
        <v>171</v>
      </c>
      <c r="J9" s="22">
        <v>1</v>
      </c>
      <c r="K9" s="37">
        <v>165</v>
      </c>
      <c r="L9" s="22"/>
      <c r="M9" s="37"/>
      <c r="N9" s="22"/>
      <c r="O9" s="5"/>
      <c r="P9" s="22"/>
      <c r="Q9" s="6">
        <v>4</v>
      </c>
      <c r="R9" s="6">
        <v>666</v>
      </c>
      <c r="S9" s="7">
        <v>166.5</v>
      </c>
      <c r="T9" s="36">
        <v>1</v>
      </c>
      <c r="U9" s="8">
        <v>3</v>
      </c>
      <c r="V9" s="9">
        <v>169.5</v>
      </c>
    </row>
    <row r="10" spans="1:24">
      <c r="A10" s="1" t="s">
        <v>33</v>
      </c>
      <c r="B10" s="2" t="s">
        <v>78</v>
      </c>
      <c r="C10" s="3">
        <v>45791</v>
      </c>
      <c r="D10" s="4" t="s">
        <v>36</v>
      </c>
      <c r="E10" s="23">
        <v>177</v>
      </c>
      <c r="F10" s="22">
        <v>3</v>
      </c>
      <c r="G10" s="23">
        <v>185</v>
      </c>
      <c r="H10" s="22"/>
      <c r="I10" s="5">
        <v>187</v>
      </c>
      <c r="J10" s="22">
        <v>1</v>
      </c>
      <c r="K10" s="37">
        <v>185</v>
      </c>
      <c r="L10" s="22">
        <v>1</v>
      </c>
      <c r="M10" s="37"/>
      <c r="N10" s="22"/>
      <c r="O10" s="5"/>
      <c r="P10" s="22"/>
      <c r="Q10" s="6">
        <v>4</v>
      </c>
      <c r="R10" s="6">
        <v>734</v>
      </c>
      <c r="S10" s="7">
        <v>183.5</v>
      </c>
      <c r="T10" s="36">
        <v>5</v>
      </c>
      <c r="U10" s="8">
        <v>6</v>
      </c>
      <c r="V10" s="9">
        <v>189.5</v>
      </c>
    </row>
    <row r="11" spans="1:24">
      <c r="A11" s="1" t="s">
        <v>33</v>
      </c>
      <c r="B11" s="2" t="s">
        <v>78</v>
      </c>
      <c r="C11" s="3">
        <v>45798</v>
      </c>
      <c r="D11" s="4" t="s">
        <v>36</v>
      </c>
      <c r="E11" s="23">
        <v>179</v>
      </c>
      <c r="F11" s="22">
        <v>2</v>
      </c>
      <c r="G11" s="23">
        <v>185</v>
      </c>
      <c r="H11" s="22">
        <v>1</v>
      </c>
      <c r="I11" s="5">
        <v>173</v>
      </c>
      <c r="J11" s="22"/>
      <c r="K11" s="37">
        <v>183</v>
      </c>
      <c r="L11" s="22"/>
      <c r="M11" s="37"/>
      <c r="N11" s="22"/>
      <c r="O11" s="5"/>
      <c r="P11" s="22"/>
      <c r="Q11" s="6">
        <v>4</v>
      </c>
      <c r="R11" s="6">
        <v>720</v>
      </c>
      <c r="S11" s="7">
        <v>180</v>
      </c>
      <c r="T11" s="36">
        <v>3</v>
      </c>
      <c r="U11" s="8">
        <v>9</v>
      </c>
      <c r="V11" s="9">
        <v>189</v>
      </c>
    </row>
    <row r="12" spans="1:24">
      <c r="A12" s="1" t="s">
        <v>33</v>
      </c>
      <c r="B12" s="2" t="s">
        <v>78</v>
      </c>
      <c r="C12" s="3">
        <v>45819</v>
      </c>
      <c r="D12" s="4" t="s">
        <v>36</v>
      </c>
      <c r="E12" s="23">
        <v>178</v>
      </c>
      <c r="F12" s="22"/>
      <c r="G12" s="23">
        <v>185</v>
      </c>
      <c r="H12" s="22">
        <v>1</v>
      </c>
      <c r="I12" s="5">
        <v>180</v>
      </c>
      <c r="J12" s="22"/>
      <c r="K12" s="37">
        <v>183</v>
      </c>
      <c r="L12" s="22">
        <v>2</v>
      </c>
      <c r="M12" s="37"/>
      <c r="N12" s="22"/>
      <c r="O12" s="5"/>
      <c r="P12" s="22"/>
      <c r="Q12" s="6">
        <v>4</v>
      </c>
      <c r="R12" s="6">
        <v>726</v>
      </c>
      <c r="S12" s="7">
        <v>181.5</v>
      </c>
      <c r="T12" s="36">
        <v>3</v>
      </c>
      <c r="U12" s="8">
        <v>11</v>
      </c>
      <c r="V12" s="9">
        <v>192.5</v>
      </c>
    </row>
    <row r="13" spans="1:24">
      <c r="A13" s="1" t="s">
        <v>33</v>
      </c>
      <c r="B13" s="2" t="s">
        <v>78</v>
      </c>
      <c r="C13" s="3">
        <v>45833</v>
      </c>
      <c r="D13" s="4" t="s">
        <v>36</v>
      </c>
      <c r="E13" s="5">
        <v>181</v>
      </c>
      <c r="F13" s="22">
        <v>1</v>
      </c>
      <c r="G13" s="23">
        <v>186</v>
      </c>
      <c r="H13" s="22">
        <v>1</v>
      </c>
      <c r="I13" s="5">
        <v>185</v>
      </c>
      <c r="J13" s="22">
        <v>1</v>
      </c>
      <c r="K13" s="5">
        <v>187</v>
      </c>
      <c r="L13" s="22">
        <v>1</v>
      </c>
      <c r="M13" s="5"/>
      <c r="N13" s="22"/>
      <c r="O13" s="5"/>
      <c r="P13" s="22"/>
      <c r="Q13" s="6">
        <v>4</v>
      </c>
      <c r="R13" s="6">
        <v>739</v>
      </c>
      <c r="S13" s="7">
        <v>184.75</v>
      </c>
      <c r="T13" s="36">
        <v>4</v>
      </c>
      <c r="U13" s="8">
        <v>11</v>
      </c>
      <c r="V13" s="9">
        <v>195.75</v>
      </c>
    </row>
    <row r="14" spans="1:24">
      <c r="A14" s="1" t="s">
        <v>33</v>
      </c>
      <c r="B14" s="2" t="s">
        <v>78</v>
      </c>
      <c r="C14" s="3">
        <v>45847</v>
      </c>
      <c r="D14" s="4" t="s">
        <v>36</v>
      </c>
      <c r="E14" s="23">
        <v>167</v>
      </c>
      <c r="F14" s="22"/>
      <c r="G14" s="23">
        <v>177</v>
      </c>
      <c r="H14" s="22"/>
      <c r="I14" s="5">
        <v>174</v>
      </c>
      <c r="J14" s="22"/>
      <c r="K14" s="37">
        <v>163</v>
      </c>
      <c r="L14" s="22">
        <v>1</v>
      </c>
      <c r="M14" s="37"/>
      <c r="N14" s="22"/>
      <c r="O14" s="5"/>
      <c r="P14" s="22"/>
      <c r="Q14" s="6">
        <v>4</v>
      </c>
      <c r="R14" s="6">
        <v>681</v>
      </c>
      <c r="S14" s="7">
        <v>170.25</v>
      </c>
      <c r="T14" s="36">
        <v>1</v>
      </c>
      <c r="U14" s="8">
        <v>4</v>
      </c>
      <c r="V14" s="9">
        <v>174.25</v>
      </c>
    </row>
    <row r="16" spans="1:24">
      <c r="Q16" s="32">
        <f>SUM(Q8:Q15)</f>
        <v>30</v>
      </c>
      <c r="R16" s="32">
        <f>SUM(R8:R15)</f>
        <v>5262</v>
      </c>
      <c r="S16" s="33">
        <f>SUM(R16/Q16)</f>
        <v>175.4</v>
      </c>
      <c r="T16" s="32">
        <f>SUM(T8:T15)</f>
        <v>18</v>
      </c>
      <c r="U16" s="32">
        <f>SUM(U8:U15)</f>
        <v>52</v>
      </c>
      <c r="V16" s="34">
        <f>SUM(S16+U16)</f>
        <v>227.4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Texas 2025'!A1" display="Return to Rankings" xr:uid="{1975BE3F-9344-40EB-A0A2-BBCE41AB060B}"/>
  </hyperlinks>
  <pageMargins left="0.7" right="0.7" top="0.75" bottom="0.75" header="0.3" footer="0.3"/>
  <pageSetup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D33B3-177B-4C82-8F02-DB668B0AC73C}">
  <dimension ref="A1:X4"/>
  <sheetViews>
    <sheetView workbookViewId="0"/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100</v>
      </c>
      <c r="C2" s="3">
        <v>45776</v>
      </c>
      <c r="D2" s="4" t="s">
        <v>49</v>
      </c>
      <c r="E2" s="63">
        <v>158</v>
      </c>
      <c r="F2" s="22">
        <v>1</v>
      </c>
      <c r="G2" s="41">
        <v>168</v>
      </c>
      <c r="H2" s="22">
        <v>1</v>
      </c>
      <c r="I2" s="5">
        <v>144</v>
      </c>
      <c r="J2" s="22">
        <v>0</v>
      </c>
      <c r="K2" s="5">
        <v>142</v>
      </c>
      <c r="L2" s="22">
        <v>0</v>
      </c>
      <c r="M2" s="5"/>
      <c r="N2" s="22"/>
      <c r="O2" s="5"/>
      <c r="P2" s="22"/>
      <c r="Q2" s="6">
        <v>4</v>
      </c>
      <c r="R2" s="6">
        <v>612</v>
      </c>
      <c r="S2" s="7">
        <v>153</v>
      </c>
      <c r="T2" s="39">
        <v>2</v>
      </c>
      <c r="U2" s="8">
        <v>3</v>
      </c>
      <c r="V2" s="9">
        <v>156</v>
      </c>
    </row>
    <row r="4" spans="1:24">
      <c r="Q4" s="32">
        <f>SUM(Q2:Q3)</f>
        <v>4</v>
      </c>
      <c r="R4" s="32">
        <f>SUM(R2:R3)</f>
        <v>612</v>
      </c>
      <c r="S4" s="33">
        <f>SUM(R4/Q4)</f>
        <v>153</v>
      </c>
      <c r="T4" s="32">
        <f>SUM(T2:T3)</f>
        <v>2</v>
      </c>
      <c r="U4" s="32">
        <f>SUM(U2:U3)</f>
        <v>3</v>
      </c>
      <c r="V4" s="34">
        <f>SUM(S4+U4)</f>
        <v>156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716C6366-A6B5-4B09-8F2B-13589A925248}"/>
  </hyperlinks>
  <pageMargins left="0.7" right="0.7" top="0.75" bottom="0.75" header="0.3" footer="0.3"/>
  <pageSetup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9CA7-9126-4CAF-B672-BAA61F57A92C}">
  <dimension ref="A1:X1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285156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75</v>
      </c>
      <c r="C2" s="3">
        <v>45697</v>
      </c>
      <c r="D2" s="4" t="s">
        <v>49</v>
      </c>
      <c r="E2" s="44">
        <v>180</v>
      </c>
      <c r="F2" s="22">
        <v>0</v>
      </c>
      <c r="G2" s="41">
        <v>187</v>
      </c>
      <c r="H2" s="22">
        <v>1</v>
      </c>
      <c r="I2" s="5">
        <v>184</v>
      </c>
      <c r="J2" s="22">
        <v>1</v>
      </c>
      <c r="K2" s="5">
        <v>189</v>
      </c>
      <c r="L2" s="22">
        <v>2</v>
      </c>
      <c r="M2" s="5"/>
      <c r="N2" s="22"/>
      <c r="O2" s="5"/>
      <c r="P2" s="22"/>
      <c r="Q2" s="6">
        <v>4</v>
      </c>
      <c r="R2" s="6">
        <v>740</v>
      </c>
      <c r="S2" s="7">
        <v>185</v>
      </c>
      <c r="T2" s="39">
        <v>4</v>
      </c>
      <c r="U2" s="8">
        <v>5</v>
      </c>
      <c r="V2" s="9">
        <v>190</v>
      </c>
    </row>
    <row r="3" spans="1:24">
      <c r="A3" s="46" t="s">
        <v>74</v>
      </c>
      <c r="B3" s="43" t="s">
        <v>75</v>
      </c>
      <c r="C3" s="47">
        <v>45725</v>
      </c>
      <c r="D3" s="48" t="s">
        <v>49</v>
      </c>
      <c r="E3" s="55">
        <v>179</v>
      </c>
      <c r="F3" s="50">
        <v>1</v>
      </c>
      <c r="G3" s="41">
        <v>177</v>
      </c>
      <c r="H3" s="50">
        <v>0</v>
      </c>
      <c r="I3" s="49">
        <v>182</v>
      </c>
      <c r="J3" s="50">
        <v>0</v>
      </c>
      <c r="K3" s="49">
        <v>178</v>
      </c>
      <c r="L3" s="50">
        <v>1</v>
      </c>
      <c r="M3" s="49"/>
      <c r="N3" s="50"/>
      <c r="O3" s="49"/>
      <c r="P3" s="50"/>
      <c r="Q3" s="51">
        <v>4</v>
      </c>
      <c r="R3" s="51">
        <v>716</v>
      </c>
      <c r="S3" s="52">
        <v>179</v>
      </c>
      <c r="T3" s="39">
        <v>2</v>
      </c>
      <c r="U3" s="53">
        <v>5</v>
      </c>
      <c r="V3" s="54">
        <v>184</v>
      </c>
    </row>
    <row r="5" spans="1:24">
      <c r="Q5" s="32">
        <f>SUM(Q2:Q4)</f>
        <v>8</v>
      </c>
      <c r="R5" s="32">
        <f>SUM(R2:R4)</f>
        <v>1456</v>
      </c>
      <c r="S5" s="33">
        <f>SUM(R5/Q5)</f>
        <v>182</v>
      </c>
      <c r="T5" s="32">
        <f>SUM(T2:T4)</f>
        <v>6</v>
      </c>
      <c r="U5" s="32">
        <f>SUM(U2:U4)</f>
        <v>10</v>
      </c>
      <c r="V5" s="34">
        <f>SUM(S5+U5)</f>
        <v>192</v>
      </c>
    </row>
    <row r="8" spans="1:24">
      <c r="A8" s="24" t="s">
        <v>1</v>
      </c>
      <c r="B8" s="25" t="s">
        <v>2</v>
      </c>
      <c r="C8" s="26" t="s">
        <v>3</v>
      </c>
      <c r="D8" s="27" t="s">
        <v>4</v>
      </c>
      <c r="E8" s="28" t="s">
        <v>19</v>
      </c>
      <c r="F8" s="28" t="s">
        <v>20</v>
      </c>
      <c r="G8" s="28" t="s">
        <v>21</v>
      </c>
      <c r="H8" s="28" t="s">
        <v>20</v>
      </c>
      <c r="I8" s="28" t="s">
        <v>22</v>
      </c>
      <c r="J8" s="28" t="s">
        <v>20</v>
      </c>
      <c r="K8" s="28" t="s">
        <v>23</v>
      </c>
      <c r="L8" s="28" t="s">
        <v>20</v>
      </c>
      <c r="M8" s="28" t="s">
        <v>24</v>
      </c>
      <c r="N8" s="28" t="s">
        <v>20</v>
      </c>
      <c r="O8" s="28" t="s">
        <v>25</v>
      </c>
      <c r="P8" s="28" t="s">
        <v>20</v>
      </c>
      <c r="Q8" s="29" t="s">
        <v>26</v>
      </c>
      <c r="R8" s="30" t="s">
        <v>27</v>
      </c>
      <c r="S8" s="31" t="s">
        <v>5</v>
      </c>
      <c r="T8" s="31" t="s">
        <v>28</v>
      </c>
      <c r="U8" s="30" t="s">
        <v>6</v>
      </c>
      <c r="V8" s="31" t="s">
        <v>29</v>
      </c>
    </row>
    <row r="9" spans="1:24">
      <c r="A9" s="1" t="s">
        <v>65</v>
      </c>
      <c r="B9" s="2" t="s">
        <v>75</v>
      </c>
      <c r="C9" s="3">
        <v>45760</v>
      </c>
      <c r="D9" s="4" t="s">
        <v>49</v>
      </c>
      <c r="E9" s="41">
        <v>181</v>
      </c>
      <c r="F9" s="42">
        <v>1</v>
      </c>
      <c r="G9" s="41">
        <v>187</v>
      </c>
      <c r="H9" s="42">
        <v>0</v>
      </c>
      <c r="I9" s="41">
        <v>190</v>
      </c>
      <c r="J9" s="42">
        <v>3</v>
      </c>
      <c r="K9" s="41">
        <v>184</v>
      </c>
      <c r="L9" s="42">
        <v>0</v>
      </c>
      <c r="M9" s="41"/>
      <c r="N9" s="42"/>
      <c r="O9" s="41"/>
      <c r="P9" s="42"/>
      <c r="Q9" s="6">
        <v>4</v>
      </c>
      <c r="R9" s="6">
        <v>742</v>
      </c>
      <c r="S9" s="7">
        <v>185.5</v>
      </c>
      <c r="T9" s="39">
        <v>4</v>
      </c>
      <c r="U9" s="8">
        <v>6</v>
      </c>
      <c r="V9" s="9">
        <v>191.5</v>
      </c>
    </row>
    <row r="10" spans="1:24">
      <c r="A10" s="1" t="s">
        <v>65</v>
      </c>
      <c r="B10" s="2" t="s">
        <v>75</v>
      </c>
      <c r="C10" s="3">
        <v>45804</v>
      </c>
      <c r="D10" s="4" t="s">
        <v>49</v>
      </c>
      <c r="E10" s="41">
        <v>195</v>
      </c>
      <c r="F10" s="42">
        <v>2</v>
      </c>
      <c r="G10" s="41">
        <v>188</v>
      </c>
      <c r="H10" s="42">
        <v>1</v>
      </c>
      <c r="I10" s="41">
        <v>185</v>
      </c>
      <c r="J10" s="42">
        <v>0</v>
      </c>
      <c r="K10" s="41">
        <v>184</v>
      </c>
      <c r="L10" s="42">
        <v>2</v>
      </c>
      <c r="M10" s="41"/>
      <c r="N10" s="42"/>
      <c r="O10" s="41"/>
      <c r="P10" s="42"/>
      <c r="Q10" s="6">
        <v>4</v>
      </c>
      <c r="R10" s="6">
        <v>752</v>
      </c>
      <c r="S10" s="7">
        <v>188</v>
      </c>
      <c r="T10" s="39">
        <v>5</v>
      </c>
      <c r="U10" s="8">
        <v>6</v>
      </c>
      <c r="V10" s="9">
        <v>194</v>
      </c>
    </row>
    <row r="11" spans="1:24">
      <c r="A11" s="1" t="s">
        <v>65</v>
      </c>
      <c r="B11" s="2" t="s">
        <v>75</v>
      </c>
      <c r="C11" s="3">
        <v>45816</v>
      </c>
      <c r="D11" s="4" t="s">
        <v>49</v>
      </c>
      <c r="E11" s="41">
        <v>176</v>
      </c>
      <c r="F11" s="42">
        <v>0</v>
      </c>
      <c r="G11" s="41">
        <v>189</v>
      </c>
      <c r="H11" s="42">
        <v>2</v>
      </c>
      <c r="I11" s="41">
        <v>188</v>
      </c>
      <c r="J11" s="42">
        <v>1</v>
      </c>
      <c r="K11" s="41">
        <v>189</v>
      </c>
      <c r="L11" s="42">
        <v>2</v>
      </c>
      <c r="M11" s="41"/>
      <c r="N11" s="42"/>
      <c r="O11" s="41"/>
      <c r="P11" s="42"/>
      <c r="Q11" s="6">
        <v>4</v>
      </c>
      <c r="R11" s="6">
        <v>742</v>
      </c>
      <c r="S11" s="7">
        <v>185.5</v>
      </c>
      <c r="T11" s="39">
        <v>5</v>
      </c>
      <c r="U11" s="8">
        <v>6</v>
      </c>
      <c r="V11" s="9">
        <v>191.5</v>
      </c>
    </row>
    <row r="12" spans="1:24">
      <c r="A12" s="1" t="s">
        <v>65</v>
      </c>
      <c r="B12" s="2" t="s">
        <v>75</v>
      </c>
      <c r="C12" s="3">
        <v>45832</v>
      </c>
      <c r="D12" s="4" t="s">
        <v>49</v>
      </c>
      <c r="E12" s="41">
        <v>186</v>
      </c>
      <c r="F12" s="42">
        <v>2</v>
      </c>
      <c r="G12" s="41">
        <v>178</v>
      </c>
      <c r="H12" s="42">
        <v>0</v>
      </c>
      <c r="I12" s="41">
        <v>187</v>
      </c>
      <c r="J12" s="42">
        <v>0</v>
      </c>
      <c r="K12" s="41">
        <v>183</v>
      </c>
      <c r="L12" s="42">
        <v>2</v>
      </c>
      <c r="M12" s="41"/>
      <c r="N12" s="42"/>
      <c r="O12" s="41"/>
      <c r="P12" s="42"/>
      <c r="Q12" s="6">
        <v>4</v>
      </c>
      <c r="R12" s="6">
        <v>734</v>
      </c>
      <c r="S12" s="7">
        <v>183.5</v>
      </c>
      <c r="T12" s="39">
        <v>4</v>
      </c>
      <c r="U12" s="8">
        <v>4</v>
      </c>
      <c r="V12" s="9">
        <v>187.5</v>
      </c>
    </row>
    <row r="14" spans="1:24">
      <c r="Q14" s="32">
        <f>SUM(Q9:Q13)</f>
        <v>16</v>
      </c>
      <c r="R14" s="32">
        <f>SUM(R9:R13)</f>
        <v>2970</v>
      </c>
      <c r="S14" s="33">
        <f>SUM(R14/Q14)</f>
        <v>185.625</v>
      </c>
      <c r="T14" s="32">
        <f>SUM(T9:T13)</f>
        <v>18</v>
      </c>
      <c r="U14" s="32">
        <f>SUM(U9:U13)</f>
        <v>22</v>
      </c>
      <c r="V14" s="34">
        <f>SUM(S14+U14)</f>
        <v>207.625</v>
      </c>
    </row>
  </sheetData>
  <protectedRanges>
    <protectedRange algorithmName="SHA-512" hashValue="ON39YdpmFHfN9f47KpiRvqrKx0V9+erV1CNkpWzYhW/Qyc6aT8rEyCrvauWSYGZK2ia3o7vd3akF07acHAFpOA==" saltValue="yVW9XmDwTqEnmpSGai0KYg==" spinCount="100000" sqref="B1 B8" name="Range1_2_1_1"/>
    <protectedRange algorithmName="SHA-512" hashValue="ON39YdpmFHfN9f47KpiRvqrKx0V9+erV1CNkpWzYhW/Qyc6aT8rEyCrvauWSYGZK2ia3o7vd3akF07acHAFpOA==" saltValue="yVW9XmDwTqEnmpSGai0KYg==" spinCount="100000" sqref="E2:P3 B2:C3" name="Range1_6_1_1"/>
    <protectedRange algorithmName="SHA-512" hashValue="ON39YdpmFHfN9f47KpiRvqrKx0V9+erV1CNkpWzYhW/Qyc6aT8rEyCrvauWSYGZK2ia3o7vd3akF07acHAFpOA==" saltValue="yVW9XmDwTqEnmpSGai0KYg==" spinCount="100000" sqref="D2:D3" name="Range1_1_10_1_1"/>
    <protectedRange algorithmName="SHA-512" hashValue="ON39YdpmFHfN9f47KpiRvqrKx0V9+erV1CNkpWzYhW/Qyc6aT8rEyCrvauWSYGZK2ia3o7vd3akF07acHAFpOA==" saltValue="yVW9XmDwTqEnmpSGai0KYg==" spinCount="100000" sqref="T2:T3" name="Range1_3_5_14_1_1"/>
    <protectedRange algorithmName="SHA-512" hashValue="ON39YdpmFHfN9f47KpiRvqrKx0V9+erV1CNkpWzYhW/Qyc6aT8rEyCrvauWSYGZK2ia3o7vd3akF07acHAFpOA==" saltValue="yVW9XmDwTqEnmpSGai0KYg==" spinCount="100000" sqref="B11:C11" name="Range1_8"/>
    <protectedRange algorithmName="SHA-512" hashValue="ON39YdpmFHfN9f47KpiRvqrKx0V9+erV1CNkpWzYhW/Qyc6aT8rEyCrvauWSYGZK2ia3o7vd3akF07acHAFpOA==" saltValue="yVW9XmDwTqEnmpSGai0KYg==" spinCount="100000" sqref="D11" name="Range1_1_8"/>
    <protectedRange algorithmName="SHA-512" hashValue="ON39YdpmFHfN9f47KpiRvqrKx0V9+erV1CNkpWzYhW/Qyc6aT8rEyCrvauWSYGZK2ia3o7vd3akF07acHAFpOA==" saltValue="yVW9XmDwTqEnmpSGai0KYg==" spinCount="100000" sqref="T11" name="Range1_3_5_8"/>
  </protectedRanges>
  <hyperlinks>
    <hyperlink ref="X1" location="'Texas 2025'!A1" display="Return to Rankings" xr:uid="{0411098B-EE87-43C5-8819-AF248DEFE55D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E0613-1FA9-4ED6-8DB7-0596D910F7B9}">
  <dimension ref="A1:X6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2.57031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79</v>
      </c>
      <c r="C2" s="3">
        <v>45721</v>
      </c>
      <c r="D2" s="4" t="s">
        <v>36</v>
      </c>
      <c r="E2" s="23">
        <v>179</v>
      </c>
      <c r="F2" s="22"/>
      <c r="G2" s="23">
        <v>168</v>
      </c>
      <c r="H2" s="22"/>
      <c r="I2" s="5">
        <v>167</v>
      </c>
      <c r="J2" s="22"/>
      <c r="K2" s="37">
        <v>167</v>
      </c>
      <c r="L2" s="22"/>
      <c r="M2" s="37"/>
      <c r="N2" s="22"/>
      <c r="O2" s="5"/>
      <c r="P2" s="22"/>
      <c r="Q2" s="6">
        <v>4</v>
      </c>
      <c r="R2" s="6">
        <v>681</v>
      </c>
      <c r="S2" s="7">
        <v>170.25</v>
      </c>
      <c r="T2" s="36">
        <v>0</v>
      </c>
      <c r="U2" s="8">
        <v>6</v>
      </c>
      <c r="V2" s="9">
        <v>176.25</v>
      </c>
    </row>
    <row r="3" spans="1:24">
      <c r="A3" s="1" t="s">
        <v>33</v>
      </c>
      <c r="B3" s="2" t="s">
        <v>79</v>
      </c>
      <c r="C3" s="3">
        <v>45742</v>
      </c>
      <c r="D3" s="4" t="s">
        <v>36</v>
      </c>
      <c r="E3" s="5">
        <v>166</v>
      </c>
      <c r="F3" s="22">
        <v>2</v>
      </c>
      <c r="G3" s="23">
        <v>165</v>
      </c>
      <c r="H3" s="22"/>
      <c r="I3" s="5">
        <v>171</v>
      </c>
      <c r="J3" s="22">
        <v>1</v>
      </c>
      <c r="K3" s="5">
        <v>179</v>
      </c>
      <c r="L3" s="22"/>
      <c r="M3" s="5"/>
      <c r="N3" s="22"/>
      <c r="O3" s="5"/>
      <c r="P3" s="22"/>
      <c r="Q3" s="6">
        <v>4</v>
      </c>
      <c r="R3" s="6">
        <v>681</v>
      </c>
      <c r="S3" s="7">
        <v>170.25</v>
      </c>
      <c r="T3" s="36">
        <v>3</v>
      </c>
      <c r="U3" s="8">
        <v>4</v>
      </c>
      <c r="V3" s="9">
        <v>174.25</v>
      </c>
    </row>
    <row r="4" spans="1:24">
      <c r="A4" s="1" t="s">
        <v>33</v>
      </c>
      <c r="B4" s="2" t="s">
        <v>79</v>
      </c>
      <c r="C4" s="3">
        <v>45777</v>
      </c>
      <c r="D4" s="4" t="s">
        <v>36</v>
      </c>
      <c r="E4" s="5">
        <v>166</v>
      </c>
      <c r="F4" s="22"/>
      <c r="G4" s="23">
        <v>167</v>
      </c>
      <c r="H4" s="22"/>
      <c r="I4" s="5">
        <v>163</v>
      </c>
      <c r="J4" s="22"/>
      <c r="K4" s="5">
        <v>175</v>
      </c>
      <c r="L4" s="22"/>
      <c r="M4" s="5"/>
      <c r="N4" s="22"/>
      <c r="O4" s="5"/>
      <c r="P4" s="22"/>
      <c r="Q4" s="6">
        <v>4</v>
      </c>
      <c r="R4" s="6">
        <v>671</v>
      </c>
      <c r="S4" s="7">
        <v>167.75</v>
      </c>
      <c r="T4" s="36">
        <v>0</v>
      </c>
      <c r="U4" s="8">
        <v>4</v>
      </c>
      <c r="V4" s="9">
        <v>171.75</v>
      </c>
    </row>
    <row r="6" spans="1:24">
      <c r="Q6" s="32">
        <f>SUM(Q2:Q5)</f>
        <v>12</v>
      </c>
      <c r="R6" s="32">
        <f>SUM(R2:R5)</f>
        <v>2033</v>
      </c>
      <c r="S6" s="33">
        <f>SUM(R6/Q6)</f>
        <v>169.41666666666666</v>
      </c>
      <c r="T6" s="32">
        <f>SUM(T2:T5)</f>
        <v>3</v>
      </c>
      <c r="U6" s="32">
        <f>SUM(U2:U5)</f>
        <v>14</v>
      </c>
      <c r="V6" s="34">
        <f>SUM(S6+U6)</f>
        <v>183.41666666666666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" name="Range1_6_1_1"/>
    <protectedRange algorithmName="SHA-512" hashValue="ON39YdpmFHfN9f47KpiRvqrKx0V9+erV1CNkpWzYhW/Qyc6aT8rEyCrvauWSYGZK2ia3o7vd3akF07acHAFpOA==" saltValue="yVW9XmDwTqEnmpSGai0KYg==" spinCount="100000" sqref="D2 D3" name="Range1_1_10_1_1"/>
    <protectedRange algorithmName="SHA-512" hashValue="ON39YdpmFHfN9f47KpiRvqrKx0V9+erV1CNkpWzYhW/Qyc6aT8rEyCrvauWSYGZK2ia3o7vd3akF07acHAFpOA==" saltValue="yVW9XmDwTqEnmpSGai0KYg==" spinCount="100000" sqref="T2 T3" name="Range1_3_5_14_1_1"/>
  </protectedRanges>
  <hyperlinks>
    <hyperlink ref="X1" location="'Texas 2025'!A1" display="Return to Rankings" xr:uid="{87FDF4D9-8C62-426F-AD8F-7E3BA6AB944D}"/>
  </hyperlinks>
  <pageMargins left="0.7" right="0.7" top="0.75" bottom="0.75" header="0.3" footer="0.3"/>
  <pageSetup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4F281-68B2-465C-862B-414D01A4D0F7}">
  <dimension ref="A1:X6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91</v>
      </c>
      <c r="C2" s="3">
        <v>45776</v>
      </c>
      <c r="D2" s="4" t="s">
        <v>49</v>
      </c>
      <c r="E2" s="5">
        <v>191</v>
      </c>
      <c r="F2" s="22">
        <v>2</v>
      </c>
      <c r="G2" s="5">
        <v>194</v>
      </c>
      <c r="H2" s="22">
        <v>1</v>
      </c>
      <c r="I2" s="5">
        <v>195</v>
      </c>
      <c r="J2" s="22">
        <v>1</v>
      </c>
      <c r="K2" s="5">
        <v>192</v>
      </c>
      <c r="L2" s="22">
        <v>2</v>
      </c>
      <c r="M2" s="5"/>
      <c r="N2" s="22"/>
      <c r="O2" s="5"/>
      <c r="P2" s="22"/>
      <c r="Q2" s="6">
        <v>4</v>
      </c>
      <c r="R2" s="6">
        <v>772</v>
      </c>
      <c r="S2" s="7">
        <v>193</v>
      </c>
      <c r="T2" s="39">
        <v>6</v>
      </c>
      <c r="U2" s="8">
        <v>6</v>
      </c>
      <c r="V2" s="9">
        <v>199</v>
      </c>
    </row>
    <row r="3" spans="1:24">
      <c r="A3" s="1" t="s">
        <v>41</v>
      </c>
      <c r="B3" s="2" t="s">
        <v>91</v>
      </c>
      <c r="C3" s="3">
        <v>45804</v>
      </c>
      <c r="D3" s="4" t="s">
        <v>49</v>
      </c>
      <c r="E3" s="5">
        <v>198</v>
      </c>
      <c r="F3" s="22">
        <v>8</v>
      </c>
      <c r="G3" s="5">
        <v>197</v>
      </c>
      <c r="H3" s="22">
        <v>4</v>
      </c>
      <c r="I3" s="5">
        <v>195.001</v>
      </c>
      <c r="J3" s="22">
        <v>3</v>
      </c>
      <c r="K3" s="5">
        <v>194</v>
      </c>
      <c r="L3" s="22">
        <v>6</v>
      </c>
      <c r="M3" s="5"/>
      <c r="N3" s="22"/>
      <c r="O3" s="5"/>
      <c r="P3" s="22"/>
      <c r="Q3" s="6">
        <v>4</v>
      </c>
      <c r="R3" s="6">
        <v>784.00099999999998</v>
      </c>
      <c r="S3" s="7">
        <v>196.00024999999999</v>
      </c>
      <c r="T3" s="39">
        <v>21</v>
      </c>
      <c r="U3" s="8">
        <v>8</v>
      </c>
      <c r="V3" s="9">
        <v>204.00024999999999</v>
      </c>
    </row>
    <row r="4" spans="1:24">
      <c r="A4" s="1" t="s">
        <v>41</v>
      </c>
      <c r="B4" s="2" t="s">
        <v>91</v>
      </c>
      <c r="C4" s="3">
        <v>45832</v>
      </c>
      <c r="D4" s="4" t="s">
        <v>49</v>
      </c>
      <c r="E4" s="5">
        <v>197</v>
      </c>
      <c r="F4" s="22">
        <v>3</v>
      </c>
      <c r="G4" s="5">
        <v>194</v>
      </c>
      <c r="H4" s="22">
        <v>1</v>
      </c>
      <c r="I4" s="5">
        <v>195</v>
      </c>
      <c r="J4" s="22">
        <v>2</v>
      </c>
      <c r="K4" s="5">
        <v>198</v>
      </c>
      <c r="L4" s="22">
        <v>5</v>
      </c>
      <c r="M4" s="5"/>
      <c r="N4" s="22"/>
      <c r="O4" s="5"/>
      <c r="P4" s="22"/>
      <c r="Q4" s="6">
        <v>4</v>
      </c>
      <c r="R4" s="6">
        <v>784</v>
      </c>
      <c r="S4" s="7">
        <v>196</v>
      </c>
      <c r="T4" s="39">
        <v>11</v>
      </c>
      <c r="U4" s="8">
        <v>6</v>
      </c>
      <c r="V4" s="9">
        <v>202</v>
      </c>
    </row>
    <row r="6" spans="1:24">
      <c r="Q6" s="32">
        <f>SUM(Q2:Q5)</f>
        <v>12</v>
      </c>
      <c r="R6" s="32">
        <f>SUM(R2:R5)</f>
        <v>2340.0010000000002</v>
      </c>
      <c r="S6" s="33">
        <f>SUM(R6/Q6)</f>
        <v>195.00008333333335</v>
      </c>
      <c r="T6" s="32">
        <f>SUM(T2:T5)</f>
        <v>38</v>
      </c>
      <c r="U6" s="32">
        <f>SUM(U2:U5)</f>
        <v>20</v>
      </c>
      <c r="V6" s="34">
        <f>SUM(S6+U6)</f>
        <v>215.00008333333335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90CA781B-F1A1-4B98-9343-1ADBCE79BCEA}"/>
  </hyperlinks>
  <pageMargins left="0.7" right="0.7" top="0.75" bottom="0.75" header="0.3" footer="0.3"/>
  <pageSetup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7AED5-2F13-4BC4-A198-25B41F5CAE48}">
  <dimension ref="A1:X4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106</v>
      </c>
      <c r="C2" s="3">
        <v>45802</v>
      </c>
      <c r="D2" s="4" t="s">
        <v>49</v>
      </c>
      <c r="E2" s="41">
        <v>184</v>
      </c>
      <c r="F2" s="42">
        <v>0</v>
      </c>
      <c r="G2" s="41">
        <v>178</v>
      </c>
      <c r="H2" s="42">
        <v>1</v>
      </c>
      <c r="I2" s="41">
        <v>183</v>
      </c>
      <c r="J2" s="42">
        <v>3</v>
      </c>
      <c r="K2" s="41">
        <v>188</v>
      </c>
      <c r="L2" s="42">
        <v>2</v>
      </c>
      <c r="M2" s="41">
        <v>182</v>
      </c>
      <c r="N2" s="42">
        <v>1</v>
      </c>
      <c r="O2" s="41">
        <v>179</v>
      </c>
      <c r="P2" s="42">
        <v>1</v>
      </c>
      <c r="Q2" s="6">
        <v>6</v>
      </c>
      <c r="R2" s="6">
        <v>1094</v>
      </c>
      <c r="S2" s="7">
        <v>182.33333333333334</v>
      </c>
      <c r="T2" s="39">
        <v>8</v>
      </c>
      <c r="U2" s="8">
        <v>6</v>
      </c>
      <c r="V2" s="9">
        <v>188.33333333333334</v>
      </c>
    </row>
    <row r="4" spans="1:24">
      <c r="Q4" s="32">
        <f>SUM(Q2:Q3)</f>
        <v>6</v>
      </c>
      <c r="R4" s="32">
        <f>SUM(R2:R3)</f>
        <v>1094</v>
      </c>
      <c r="S4" s="33">
        <f>SUM(R4/Q4)</f>
        <v>182.33333333333334</v>
      </c>
      <c r="T4" s="32">
        <f>SUM(T2:T3)</f>
        <v>8</v>
      </c>
      <c r="U4" s="32">
        <f>SUM(U2:U3)</f>
        <v>6</v>
      </c>
      <c r="V4" s="34">
        <f>SUM(S4+U4)</f>
        <v>188.33333333333334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F63E84BA-3BA6-4B37-B815-DA8E86EC4BF9}"/>
  </hyperlinks>
  <pageMargins left="0.7" right="0.7" top="0.75" bottom="0.75" header="0.3" footer="0.3"/>
  <pageSetup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25880-8030-4C05-A432-F542A9526B3B}">
  <dimension ref="A1:X5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98</v>
      </c>
      <c r="C2" s="3">
        <v>45776</v>
      </c>
      <c r="D2" s="4" t="s">
        <v>49</v>
      </c>
      <c r="E2" s="41">
        <v>29</v>
      </c>
      <c r="F2" s="42">
        <v>1</v>
      </c>
      <c r="G2" s="41">
        <v>182</v>
      </c>
      <c r="H2" s="42">
        <v>1</v>
      </c>
      <c r="I2" s="41">
        <v>183</v>
      </c>
      <c r="J2" s="42">
        <v>1</v>
      </c>
      <c r="K2" s="41">
        <v>175</v>
      </c>
      <c r="L2" s="42">
        <v>0</v>
      </c>
      <c r="M2" s="41"/>
      <c r="N2" s="42"/>
      <c r="O2" s="41"/>
      <c r="P2" s="42"/>
      <c r="Q2" s="6">
        <v>4</v>
      </c>
      <c r="R2" s="6">
        <v>569</v>
      </c>
      <c r="S2" s="7">
        <v>142.25</v>
      </c>
      <c r="T2" s="39">
        <v>3</v>
      </c>
      <c r="U2" s="8">
        <v>3</v>
      </c>
      <c r="V2" s="9">
        <v>145.25</v>
      </c>
    </row>
    <row r="3" spans="1:24">
      <c r="A3" s="1" t="s">
        <v>65</v>
      </c>
      <c r="B3" s="2" t="s">
        <v>98</v>
      </c>
      <c r="C3" s="3">
        <v>45832</v>
      </c>
      <c r="D3" s="4" t="s">
        <v>49</v>
      </c>
      <c r="E3" s="41">
        <v>187</v>
      </c>
      <c r="F3" s="42">
        <v>4</v>
      </c>
      <c r="G3" s="41">
        <v>186</v>
      </c>
      <c r="H3" s="42">
        <v>3</v>
      </c>
      <c r="I3" s="41">
        <v>169</v>
      </c>
      <c r="J3" s="42">
        <v>1</v>
      </c>
      <c r="K3" s="41">
        <v>187</v>
      </c>
      <c r="L3" s="42">
        <v>2</v>
      </c>
      <c r="M3" s="41"/>
      <c r="N3" s="42"/>
      <c r="O3" s="41"/>
      <c r="P3" s="42"/>
      <c r="Q3" s="6">
        <v>4</v>
      </c>
      <c r="R3" s="6">
        <v>729</v>
      </c>
      <c r="S3" s="7">
        <v>182.25</v>
      </c>
      <c r="T3" s="39">
        <v>10</v>
      </c>
      <c r="U3" s="8">
        <v>3</v>
      </c>
      <c r="V3" s="9">
        <v>185.25</v>
      </c>
    </row>
    <row r="5" spans="1:24">
      <c r="Q5" s="32">
        <f>SUM(Q2:Q4)</f>
        <v>8</v>
      </c>
      <c r="R5" s="32">
        <f>SUM(R2:R4)</f>
        <v>1298</v>
      </c>
      <c r="S5" s="33">
        <f>SUM(R5/Q5)</f>
        <v>162.25</v>
      </c>
      <c r="T5" s="32">
        <f>SUM(T2:T4)</f>
        <v>13</v>
      </c>
      <c r="U5" s="32">
        <f>SUM(U2:U4)</f>
        <v>6</v>
      </c>
      <c r="V5" s="34">
        <f>SUM(S5+U5)</f>
        <v>168.25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76AD06DA-435F-4D7E-9233-19EB3D467639}"/>
  </hyperlinks>
  <pageMargins left="0.7" right="0.7" top="0.75" bottom="0.75" header="0.3" footer="0.3"/>
  <pageSetup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59D86-38E6-498E-856C-9993A0165240}">
  <dimension ref="A1:X8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43" t="s">
        <v>81</v>
      </c>
      <c r="C2" s="47">
        <v>45725</v>
      </c>
      <c r="D2" s="48" t="s">
        <v>49</v>
      </c>
      <c r="E2" s="49">
        <v>191</v>
      </c>
      <c r="F2" s="50">
        <v>2</v>
      </c>
      <c r="G2" s="23">
        <v>181</v>
      </c>
      <c r="H2" s="50">
        <v>1</v>
      </c>
      <c r="I2" s="49">
        <v>183</v>
      </c>
      <c r="J2" s="50">
        <v>0</v>
      </c>
      <c r="K2" s="49">
        <v>179</v>
      </c>
      <c r="L2" s="50">
        <v>1</v>
      </c>
      <c r="M2" s="49"/>
      <c r="N2" s="50"/>
      <c r="O2" s="49"/>
      <c r="P2" s="50"/>
      <c r="Q2" s="51">
        <v>4</v>
      </c>
      <c r="R2" s="51">
        <v>734</v>
      </c>
      <c r="S2" s="52">
        <v>183.5</v>
      </c>
      <c r="T2" s="39">
        <v>4</v>
      </c>
      <c r="U2" s="53">
        <v>9</v>
      </c>
      <c r="V2" s="54">
        <v>192.5</v>
      </c>
    </row>
    <row r="3" spans="1:24">
      <c r="A3" s="1" t="s">
        <v>11</v>
      </c>
      <c r="B3" s="2" t="s">
        <v>81</v>
      </c>
      <c r="C3" s="3">
        <v>45760</v>
      </c>
      <c r="D3" s="4" t="s">
        <v>49</v>
      </c>
      <c r="E3" s="5">
        <v>177.001</v>
      </c>
      <c r="F3" s="22">
        <v>1</v>
      </c>
      <c r="G3" s="37">
        <v>185</v>
      </c>
      <c r="H3" s="22">
        <v>3</v>
      </c>
      <c r="I3" s="5">
        <v>176</v>
      </c>
      <c r="J3" s="22">
        <v>2</v>
      </c>
      <c r="K3" s="5">
        <v>182</v>
      </c>
      <c r="L3" s="22">
        <v>0</v>
      </c>
      <c r="M3" s="5"/>
      <c r="N3" s="22"/>
      <c r="O3" s="5"/>
      <c r="P3" s="22"/>
      <c r="Q3" s="6">
        <v>4</v>
      </c>
      <c r="R3" s="6">
        <v>720.00099999999998</v>
      </c>
      <c r="S3" s="7">
        <v>180.00024999999999</v>
      </c>
      <c r="T3" s="39">
        <v>6</v>
      </c>
      <c r="U3" s="8">
        <v>10</v>
      </c>
      <c r="V3" s="9">
        <v>190.00024999999999</v>
      </c>
    </row>
    <row r="4" spans="1:24">
      <c r="A4" s="1" t="s">
        <v>11</v>
      </c>
      <c r="B4" s="2" t="s">
        <v>81</v>
      </c>
      <c r="C4" s="3">
        <v>45776</v>
      </c>
      <c r="D4" s="4" t="s">
        <v>49</v>
      </c>
      <c r="E4" s="5">
        <v>190</v>
      </c>
      <c r="F4" s="22">
        <v>1</v>
      </c>
      <c r="G4" s="37">
        <v>190</v>
      </c>
      <c r="H4" s="22">
        <v>2</v>
      </c>
      <c r="I4" s="5">
        <v>192</v>
      </c>
      <c r="J4" s="22">
        <v>4</v>
      </c>
      <c r="K4" s="5">
        <v>193</v>
      </c>
      <c r="L4" s="22">
        <v>2</v>
      </c>
      <c r="M4" s="5"/>
      <c r="N4" s="22"/>
      <c r="O4" s="5"/>
      <c r="P4" s="22"/>
      <c r="Q4" s="6">
        <v>4</v>
      </c>
      <c r="R4" s="6">
        <v>765</v>
      </c>
      <c r="S4" s="7">
        <v>191.25</v>
      </c>
      <c r="T4" s="39">
        <v>9</v>
      </c>
      <c r="U4" s="8">
        <v>13</v>
      </c>
      <c r="V4" s="9">
        <v>204.25</v>
      </c>
    </row>
    <row r="5" spans="1:24">
      <c r="A5" s="1" t="s">
        <v>11</v>
      </c>
      <c r="B5" s="2" t="s">
        <v>81</v>
      </c>
      <c r="C5" s="3">
        <v>45804</v>
      </c>
      <c r="D5" s="4" t="s">
        <v>49</v>
      </c>
      <c r="E5" s="5">
        <v>188</v>
      </c>
      <c r="F5" s="22">
        <v>5</v>
      </c>
      <c r="G5" s="37">
        <v>193</v>
      </c>
      <c r="H5" s="22">
        <v>3</v>
      </c>
      <c r="I5" s="5">
        <v>190</v>
      </c>
      <c r="J5" s="22">
        <v>1</v>
      </c>
      <c r="K5" s="5">
        <v>194</v>
      </c>
      <c r="L5" s="22">
        <v>1</v>
      </c>
      <c r="M5" s="5"/>
      <c r="N5" s="22"/>
      <c r="O5" s="5"/>
      <c r="P5" s="22"/>
      <c r="Q5" s="6">
        <v>4</v>
      </c>
      <c r="R5" s="6">
        <v>765</v>
      </c>
      <c r="S5" s="7">
        <v>191.25</v>
      </c>
      <c r="T5" s="39">
        <v>10</v>
      </c>
      <c r="U5" s="8">
        <v>13</v>
      </c>
      <c r="V5" s="9">
        <v>204.25</v>
      </c>
    </row>
    <row r="6" spans="1:24">
      <c r="A6" s="1" t="s">
        <v>11</v>
      </c>
      <c r="B6" s="2" t="s">
        <v>81</v>
      </c>
      <c r="C6" s="3">
        <v>45816</v>
      </c>
      <c r="D6" s="4" t="s">
        <v>49</v>
      </c>
      <c r="E6" s="5">
        <v>181</v>
      </c>
      <c r="F6" s="22">
        <v>1</v>
      </c>
      <c r="G6" s="37">
        <v>181</v>
      </c>
      <c r="H6" s="22">
        <v>2</v>
      </c>
      <c r="I6" s="5">
        <v>172</v>
      </c>
      <c r="J6" s="22">
        <v>1</v>
      </c>
      <c r="K6" s="5">
        <v>186</v>
      </c>
      <c r="L6" s="22">
        <v>1</v>
      </c>
      <c r="M6" s="5"/>
      <c r="N6" s="22"/>
      <c r="O6" s="5"/>
      <c r="P6" s="22"/>
      <c r="Q6" s="6">
        <v>4</v>
      </c>
      <c r="R6" s="6">
        <v>720</v>
      </c>
      <c r="S6" s="7">
        <v>180</v>
      </c>
      <c r="T6" s="39">
        <v>5</v>
      </c>
      <c r="U6" s="8">
        <v>3</v>
      </c>
      <c r="V6" s="9">
        <v>183</v>
      </c>
    </row>
    <row r="8" spans="1:24">
      <c r="Q8" s="32">
        <f>SUM(Q2:Q7)</f>
        <v>20</v>
      </c>
      <c r="R8" s="32">
        <f>SUM(R2:R7)</f>
        <v>3704.0010000000002</v>
      </c>
      <c r="S8" s="33">
        <f>SUM(R8/Q8)</f>
        <v>185.20005</v>
      </c>
      <c r="T8" s="32">
        <f>SUM(T2:T7)</f>
        <v>34</v>
      </c>
      <c r="U8" s="32">
        <f>SUM(U2:U7)</f>
        <v>48</v>
      </c>
      <c r="V8" s="34">
        <f>SUM(S8+U8)</f>
        <v>233.20005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6:C6" name="Range1_6"/>
    <protectedRange algorithmName="SHA-512" hashValue="ON39YdpmFHfN9f47KpiRvqrKx0V9+erV1CNkpWzYhW/Qyc6aT8rEyCrvauWSYGZK2ia3o7vd3akF07acHAFpOA==" saltValue="yVW9XmDwTqEnmpSGai0KYg==" spinCount="100000" sqref="D6" name="Range1_1_6"/>
    <protectedRange algorithmName="SHA-512" hashValue="ON39YdpmFHfN9f47KpiRvqrKx0V9+erV1CNkpWzYhW/Qyc6aT8rEyCrvauWSYGZK2ia3o7vd3akF07acHAFpOA==" saltValue="yVW9XmDwTqEnmpSGai0KYg==" spinCount="100000" sqref="E6 H6:O6" name="Range1_1_2_19_1"/>
    <protectedRange algorithmName="SHA-512" hashValue="ON39YdpmFHfN9f47KpiRvqrKx0V9+erV1CNkpWzYhW/Qyc6aT8rEyCrvauWSYGZK2ia3o7vd3akF07acHAFpOA==" saltValue="yVW9XmDwTqEnmpSGai0KYg==" spinCount="100000" sqref="T6" name="Range1_3_5_6"/>
  </protectedRanges>
  <hyperlinks>
    <hyperlink ref="X1" location="'Texas 2025'!A1" display="Return to Rankings" xr:uid="{2AF2330D-00B0-418B-8438-00F345BF845E}"/>
  </hyperlinks>
  <pageMargins left="0.7" right="0.7" top="0.75" bottom="0.75" header="0.3" footer="0.3"/>
  <pageSetup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AF21-E7F3-4310-A048-5244BF90408F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94</v>
      </c>
      <c r="C2" s="3">
        <v>45776</v>
      </c>
      <c r="D2" s="4" t="s">
        <v>49</v>
      </c>
      <c r="E2" s="5">
        <v>192</v>
      </c>
      <c r="F2" s="22">
        <v>0</v>
      </c>
      <c r="G2" s="5">
        <v>186</v>
      </c>
      <c r="H2" s="22">
        <v>2</v>
      </c>
      <c r="I2" s="5">
        <v>185</v>
      </c>
      <c r="J2" s="22">
        <v>0</v>
      </c>
      <c r="K2" s="5">
        <v>193</v>
      </c>
      <c r="L2" s="22">
        <v>1</v>
      </c>
      <c r="M2" s="5"/>
      <c r="N2" s="22"/>
      <c r="O2" s="5"/>
      <c r="P2" s="22"/>
      <c r="Q2" s="6">
        <v>4</v>
      </c>
      <c r="R2" s="6">
        <v>756</v>
      </c>
      <c r="S2" s="7">
        <v>189</v>
      </c>
      <c r="T2" s="39">
        <v>3</v>
      </c>
      <c r="U2" s="8">
        <v>2</v>
      </c>
      <c r="V2" s="9">
        <v>191</v>
      </c>
    </row>
    <row r="4" spans="1:24">
      <c r="Q4" s="32">
        <f>SUM(Q2:Q3)</f>
        <v>4</v>
      </c>
      <c r="R4" s="32">
        <f>SUM(R2:R3)</f>
        <v>756</v>
      </c>
      <c r="S4" s="33">
        <f>SUM(R4/Q4)</f>
        <v>189</v>
      </c>
      <c r="T4" s="32">
        <f>SUM(T2:T3)</f>
        <v>3</v>
      </c>
      <c r="U4" s="32">
        <f>SUM(U2:U3)</f>
        <v>2</v>
      </c>
      <c r="V4" s="34">
        <f>SUM(S4+U4)</f>
        <v>191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2883F310-B615-487A-8277-E9ED6DE53F91}"/>
  </hyperlinks>
  <pageMargins left="0.7" right="0.7" top="0.75" bottom="0.75" header="0.3" footer="0.3"/>
  <pageSetup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B1DE-2686-40DF-8AE7-77DE85E4820A}">
  <dimension ref="A1:X13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11</v>
      </c>
      <c r="B2" s="2" t="s">
        <v>51</v>
      </c>
      <c r="C2" s="3">
        <v>45696</v>
      </c>
      <c r="D2" s="4" t="s">
        <v>42</v>
      </c>
      <c r="E2" s="5">
        <v>182</v>
      </c>
      <c r="F2" s="22">
        <v>1</v>
      </c>
      <c r="G2" s="37">
        <v>176</v>
      </c>
      <c r="H2" s="22">
        <v>0</v>
      </c>
      <c r="I2" s="5">
        <v>181</v>
      </c>
      <c r="J2" s="22">
        <v>0</v>
      </c>
      <c r="K2" s="5">
        <v>176</v>
      </c>
      <c r="L2" s="22">
        <v>1</v>
      </c>
      <c r="M2" s="5"/>
      <c r="N2" s="22"/>
      <c r="O2" s="5"/>
      <c r="P2" s="22"/>
      <c r="Q2" s="6">
        <v>4</v>
      </c>
      <c r="R2" s="6">
        <v>715</v>
      </c>
      <c r="S2" s="7">
        <v>178.75</v>
      </c>
      <c r="T2" s="39">
        <v>2</v>
      </c>
      <c r="U2" s="8">
        <v>4</v>
      </c>
      <c r="V2" s="9">
        <v>182.75</v>
      </c>
    </row>
    <row r="3" spans="1:24" ht="15" customHeight="1">
      <c r="A3" s="1" t="s">
        <v>11</v>
      </c>
      <c r="B3" s="2" t="s">
        <v>51</v>
      </c>
      <c r="C3" s="3">
        <v>45710</v>
      </c>
      <c r="D3" s="4" t="s">
        <v>42</v>
      </c>
      <c r="E3" s="23">
        <v>192</v>
      </c>
      <c r="F3" s="22">
        <v>2</v>
      </c>
      <c r="G3" s="23">
        <v>193</v>
      </c>
      <c r="H3" s="22">
        <v>2</v>
      </c>
      <c r="I3" s="5">
        <v>189</v>
      </c>
      <c r="J3" s="22">
        <v>2</v>
      </c>
      <c r="K3" s="37">
        <v>192</v>
      </c>
      <c r="L3" s="22">
        <v>1</v>
      </c>
      <c r="M3" s="37"/>
      <c r="N3" s="22"/>
      <c r="O3" s="5"/>
      <c r="P3" s="22"/>
      <c r="Q3" s="6">
        <v>4</v>
      </c>
      <c r="R3" s="6">
        <v>766</v>
      </c>
      <c r="S3" s="7">
        <v>191.5</v>
      </c>
      <c r="T3" s="36">
        <v>7</v>
      </c>
      <c r="U3" s="8">
        <v>3</v>
      </c>
      <c r="V3" s="9">
        <v>194.5</v>
      </c>
    </row>
    <row r="4" spans="1:24" ht="15" customHeight="1">
      <c r="A4" s="1" t="s">
        <v>11</v>
      </c>
      <c r="B4" s="2" t="s">
        <v>51</v>
      </c>
      <c r="C4" s="3">
        <v>45759</v>
      </c>
      <c r="D4" s="4" t="s">
        <v>42</v>
      </c>
      <c r="E4" s="23">
        <v>183</v>
      </c>
      <c r="F4" s="22">
        <v>0</v>
      </c>
      <c r="G4" s="23">
        <v>176</v>
      </c>
      <c r="H4" s="22">
        <v>1</v>
      </c>
      <c r="I4" s="5">
        <v>176</v>
      </c>
      <c r="J4" s="22">
        <v>2</v>
      </c>
      <c r="K4" s="37">
        <v>182</v>
      </c>
      <c r="L4" s="22">
        <v>2</v>
      </c>
      <c r="M4" s="37"/>
      <c r="N4" s="22"/>
      <c r="O4" s="5"/>
      <c r="P4" s="22"/>
      <c r="Q4" s="6">
        <v>4</v>
      </c>
      <c r="R4" s="6">
        <v>717</v>
      </c>
      <c r="S4" s="7">
        <v>179.25</v>
      </c>
      <c r="T4" s="36">
        <v>5</v>
      </c>
      <c r="U4" s="8">
        <v>2</v>
      </c>
      <c r="V4" s="9">
        <v>181.25</v>
      </c>
    </row>
    <row r="5" spans="1:24" ht="15" customHeight="1">
      <c r="A5" s="1" t="s">
        <v>11</v>
      </c>
      <c r="B5" s="2" t="s">
        <v>51</v>
      </c>
      <c r="C5" s="3">
        <v>45773</v>
      </c>
      <c r="D5" s="4" t="s">
        <v>42</v>
      </c>
      <c r="E5" s="23">
        <v>190</v>
      </c>
      <c r="F5" s="22">
        <v>1</v>
      </c>
      <c r="G5" s="23">
        <v>190</v>
      </c>
      <c r="H5" s="22">
        <v>4</v>
      </c>
      <c r="I5" s="5">
        <v>189</v>
      </c>
      <c r="J5" s="22">
        <v>1</v>
      </c>
      <c r="K5" s="37">
        <v>188</v>
      </c>
      <c r="L5" s="22">
        <v>3</v>
      </c>
      <c r="M5" s="37"/>
      <c r="N5" s="22"/>
      <c r="O5" s="5"/>
      <c r="P5" s="22"/>
      <c r="Q5" s="6">
        <v>4</v>
      </c>
      <c r="R5" s="6">
        <v>757</v>
      </c>
      <c r="S5" s="7">
        <v>189.25</v>
      </c>
      <c r="T5" s="36">
        <v>9</v>
      </c>
      <c r="U5" s="8">
        <v>11</v>
      </c>
      <c r="V5" s="9">
        <v>200.25</v>
      </c>
    </row>
    <row r="6" spans="1:24" ht="15" customHeight="1">
      <c r="A6" s="1" t="s">
        <v>11</v>
      </c>
      <c r="B6" s="2" t="s">
        <v>51</v>
      </c>
      <c r="C6" s="3">
        <v>45783</v>
      </c>
      <c r="D6" s="4" t="s">
        <v>42</v>
      </c>
      <c r="E6" s="23">
        <v>192</v>
      </c>
      <c r="F6" s="22">
        <v>3</v>
      </c>
      <c r="G6" s="23">
        <v>196</v>
      </c>
      <c r="H6" s="22">
        <v>2</v>
      </c>
      <c r="I6" s="5">
        <v>189</v>
      </c>
      <c r="J6" s="22">
        <v>2</v>
      </c>
      <c r="K6" s="37">
        <v>195</v>
      </c>
      <c r="L6" s="22">
        <v>2</v>
      </c>
      <c r="M6" s="37"/>
      <c r="N6" s="22"/>
      <c r="O6" s="5"/>
      <c r="P6" s="22"/>
      <c r="Q6" s="6">
        <v>4</v>
      </c>
      <c r="R6" s="6">
        <v>772</v>
      </c>
      <c r="S6" s="7">
        <v>193</v>
      </c>
      <c r="T6" s="36">
        <v>9</v>
      </c>
      <c r="U6" s="8">
        <v>13</v>
      </c>
      <c r="V6" s="9">
        <v>206</v>
      </c>
    </row>
    <row r="7" spans="1:24" ht="15" customHeight="1">
      <c r="A7" s="1" t="s">
        <v>11</v>
      </c>
      <c r="B7" s="2" t="s">
        <v>51</v>
      </c>
      <c r="C7" s="3">
        <v>45787</v>
      </c>
      <c r="D7" s="4" t="s">
        <v>42</v>
      </c>
      <c r="E7" s="23">
        <v>191</v>
      </c>
      <c r="F7" s="22">
        <v>1</v>
      </c>
      <c r="G7" s="23">
        <v>191</v>
      </c>
      <c r="H7" s="22">
        <v>4</v>
      </c>
      <c r="I7" s="5">
        <v>191</v>
      </c>
      <c r="J7" s="22">
        <v>2</v>
      </c>
      <c r="K7" s="37">
        <v>186</v>
      </c>
      <c r="L7" s="22">
        <v>2</v>
      </c>
      <c r="M7" s="37"/>
      <c r="N7" s="22"/>
      <c r="O7" s="5"/>
      <c r="P7" s="22"/>
      <c r="Q7" s="6">
        <v>4</v>
      </c>
      <c r="R7" s="6">
        <v>759</v>
      </c>
      <c r="S7" s="7">
        <v>189.75</v>
      </c>
      <c r="T7" s="36">
        <v>9</v>
      </c>
      <c r="U7" s="8">
        <v>4</v>
      </c>
      <c r="V7" s="9">
        <v>193.75</v>
      </c>
    </row>
    <row r="8" spans="1:24" ht="15" customHeight="1">
      <c r="A8" s="1" t="s">
        <v>11</v>
      </c>
      <c r="B8" s="2" t="s">
        <v>51</v>
      </c>
      <c r="C8" s="3">
        <v>45801</v>
      </c>
      <c r="D8" s="4" t="s">
        <v>42</v>
      </c>
      <c r="E8" s="5">
        <v>175</v>
      </c>
      <c r="F8" s="22">
        <v>0</v>
      </c>
      <c r="G8" s="23">
        <v>178</v>
      </c>
      <c r="H8" s="22">
        <v>2</v>
      </c>
      <c r="I8" s="5">
        <v>182</v>
      </c>
      <c r="J8" s="22">
        <v>4</v>
      </c>
      <c r="K8" s="5">
        <v>180</v>
      </c>
      <c r="L8" s="22">
        <v>0</v>
      </c>
      <c r="M8" s="5"/>
      <c r="N8" s="22"/>
      <c r="O8" s="5"/>
      <c r="P8" s="22"/>
      <c r="Q8" s="6">
        <v>4</v>
      </c>
      <c r="R8" s="6">
        <v>715</v>
      </c>
      <c r="S8" s="7">
        <v>178.75</v>
      </c>
      <c r="T8" s="36">
        <v>6</v>
      </c>
      <c r="U8" s="8">
        <v>6</v>
      </c>
      <c r="V8" s="9">
        <v>184.75</v>
      </c>
    </row>
    <row r="9" spans="1:24" ht="15" customHeight="1">
      <c r="A9" s="1" t="s">
        <v>11</v>
      </c>
      <c r="B9" s="2" t="s">
        <v>51</v>
      </c>
      <c r="C9" s="3">
        <v>45811</v>
      </c>
      <c r="D9" s="4" t="s">
        <v>42</v>
      </c>
      <c r="E9" s="5">
        <v>193</v>
      </c>
      <c r="F9" s="22">
        <v>2</v>
      </c>
      <c r="G9" s="23">
        <v>188</v>
      </c>
      <c r="H9" s="22">
        <v>1</v>
      </c>
      <c r="I9" s="5">
        <v>191</v>
      </c>
      <c r="J9" s="22">
        <v>2</v>
      </c>
      <c r="K9" s="5">
        <v>181</v>
      </c>
      <c r="L9" s="22">
        <v>0</v>
      </c>
      <c r="M9" s="5"/>
      <c r="N9" s="22"/>
      <c r="O9" s="5"/>
      <c r="P9" s="22"/>
      <c r="Q9" s="6">
        <v>4</v>
      </c>
      <c r="R9" s="6">
        <v>753</v>
      </c>
      <c r="S9" s="7">
        <v>188.25</v>
      </c>
      <c r="T9" s="36">
        <v>5</v>
      </c>
      <c r="U9" s="8">
        <v>6</v>
      </c>
      <c r="V9" s="9">
        <v>194.25</v>
      </c>
    </row>
    <row r="10" spans="1:24" ht="15" customHeight="1">
      <c r="A10" s="1" t="s">
        <v>11</v>
      </c>
      <c r="B10" s="2" t="s">
        <v>51</v>
      </c>
      <c r="C10" s="3">
        <v>45822</v>
      </c>
      <c r="D10" s="4" t="s">
        <v>42</v>
      </c>
      <c r="E10" s="5">
        <v>190</v>
      </c>
      <c r="F10" s="22">
        <v>3</v>
      </c>
      <c r="G10" s="23">
        <v>187</v>
      </c>
      <c r="H10" s="22">
        <v>1</v>
      </c>
      <c r="I10" s="5">
        <v>190</v>
      </c>
      <c r="J10" s="22">
        <v>1</v>
      </c>
      <c r="K10" s="5">
        <v>189</v>
      </c>
      <c r="L10" s="22">
        <v>4</v>
      </c>
      <c r="M10" s="5"/>
      <c r="N10" s="22"/>
      <c r="O10" s="5"/>
      <c r="P10" s="22"/>
      <c r="Q10" s="6">
        <v>4</v>
      </c>
      <c r="R10" s="6">
        <v>756</v>
      </c>
      <c r="S10" s="7">
        <v>189</v>
      </c>
      <c r="T10" s="36">
        <v>9</v>
      </c>
      <c r="U10" s="8">
        <v>9</v>
      </c>
      <c r="V10" s="9">
        <v>198</v>
      </c>
    </row>
    <row r="11" spans="1:24" ht="15" customHeight="1">
      <c r="A11" s="1" t="s">
        <v>11</v>
      </c>
      <c r="B11" s="2" t="s">
        <v>51</v>
      </c>
      <c r="C11" s="3">
        <v>45836</v>
      </c>
      <c r="D11" s="4" t="s">
        <v>42</v>
      </c>
      <c r="E11" s="23">
        <v>189</v>
      </c>
      <c r="F11" s="22">
        <v>2</v>
      </c>
      <c r="G11" s="23">
        <v>184</v>
      </c>
      <c r="H11" s="22">
        <v>2</v>
      </c>
      <c r="I11" s="5">
        <v>189</v>
      </c>
      <c r="J11" s="22">
        <v>3</v>
      </c>
      <c r="K11" s="37">
        <v>185</v>
      </c>
      <c r="L11" s="22">
        <v>3</v>
      </c>
      <c r="M11" s="37"/>
      <c r="N11" s="22"/>
      <c r="O11" s="5"/>
      <c r="P11" s="22"/>
      <c r="Q11" s="6">
        <v>4</v>
      </c>
      <c r="R11" s="6">
        <v>747</v>
      </c>
      <c r="S11" s="7">
        <v>186.75</v>
      </c>
      <c r="T11" s="36">
        <v>10</v>
      </c>
      <c r="U11" s="8">
        <v>6</v>
      </c>
      <c r="V11" s="9">
        <v>192.75</v>
      </c>
    </row>
    <row r="13" spans="1:24">
      <c r="Q13" s="32">
        <f>SUM(Q2:Q12)</f>
        <v>40</v>
      </c>
      <c r="R13" s="32">
        <f>SUM(R2:R12)</f>
        <v>7457</v>
      </c>
      <c r="S13" s="33">
        <f>SUM(R13/Q13)</f>
        <v>186.42500000000001</v>
      </c>
      <c r="T13" s="32">
        <f>SUM(T2:T12)</f>
        <v>71</v>
      </c>
      <c r="U13" s="32">
        <f>SUM(U2:U12)</f>
        <v>64</v>
      </c>
      <c r="V13" s="34">
        <f>SUM(S13+U13)</f>
        <v>250.42500000000001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  <protectedRange algorithmName="SHA-512" hashValue="ON39YdpmFHfN9f47KpiRvqrKx0V9+erV1CNkpWzYhW/Qyc6aT8rEyCrvauWSYGZK2ia3o7vd3akF07acHAFpOA==" saltValue="yVW9XmDwTqEnmpSGai0KYg==" spinCount="100000" sqref="E4 B4:C4 H4:L4 N4" name="Range1_2"/>
    <protectedRange algorithmName="SHA-512" hashValue="ON39YdpmFHfN9f47KpiRvqrKx0V9+erV1CNkpWzYhW/Qyc6aT8rEyCrvauWSYGZK2ia3o7vd3akF07acHAFpOA==" saltValue="yVW9XmDwTqEnmpSGai0KYg==" spinCount="100000" sqref="D4" name="Range1_1_1"/>
    <protectedRange algorithmName="SHA-512" hashValue="ON39YdpmFHfN9f47KpiRvqrKx0V9+erV1CNkpWzYhW/Qyc6aT8rEyCrvauWSYGZK2ia3o7vd3akF07acHAFpOA==" saltValue="yVW9XmDwTqEnmpSGai0KYg==" spinCount="100000" sqref="T4" name="Range1_3_5_1"/>
    <protectedRange algorithmName="SHA-512" hashValue="ON39YdpmFHfN9f47KpiRvqrKx0V9+erV1CNkpWzYhW/Qyc6aT8rEyCrvauWSYGZK2ia3o7vd3akF07acHAFpOA==" saltValue="yVW9XmDwTqEnmpSGai0KYg==" spinCount="100000" sqref="B6:C6" name="Range1"/>
    <protectedRange algorithmName="SHA-512" hashValue="ON39YdpmFHfN9f47KpiRvqrKx0V9+erV1CNkpWzYhW/Qyc6aT8rEyCrvauWSYGZK2ia3o7vd3akF07acHAFpOA==" saltValue="yVW9XmDwTqEnmpSGai0KYg==" spinCount="100000" sqref="D6" name="Range1_1"/>
    <protectedRange algorithmName="SHA-512" hashValue="ON39YdpmFHfN9f47KpiRvqrKx0V9+erV1CNkpWzYhW/Qyc6aT8rEyCrvauWSYGZK2ia3o7vd3akF07acHAFpOA==" saltValue="yVW9XmDwTqEnmpSGai0KYg==" spinCount="100000" sqref="T6" name="Range1_3_5"/>
  </protectedRanges>
  <hyperlinks>
    <hyperlink ref="X1" location="'Texas 2025'!A1" display="Return to Rankings" xr:uid="{CB736344-2F23-4DFF-993D-4B510E2F9BC6}"/>
  </hyperlinks>
  <pageMargins left="0.7" right="0.7" top="0.75" bottom="0.75" header="0.3" footer="0.3"/>
  <pageSetup orientation="portrait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0D851-41F9-43AD-B8F6-77CCE640A86F}">
  <dimension ref="A1:X8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97</v>
      </c>
      <c r="C2" s="3">
        <v>45776</v>
      </c>
      <c r="D2" s="4" t="s">
        <v>49</v>
      </c>
      <c r="E2" s="41">
        <v>180</v>
      </c>
      <c r="F2" s="42">
        <v>0</v>
      </c>
      <c r="G2" s="41">
        <v>176</v>
      </c>
      <c r="H2" s="42">
        <v>0</v>
      </c>
      <c r="I2" s="41">
        <v>175</v>
      </c>
      <c r="J2" s="42">
        <v>1</v>
      </c>
      <c r="K2" s="41">
        <v>178</v>
      </c>
      <c r="L2" s="42">
        <v>1</v>
      </c>
      <c r="M2" s="41"/>
      <c r="N2" s="42"/>
      <c r="O2" s="41"/>
      <c r="P2" s="42"/>
      <c r="Q2" s="6">
        <v>4</v>
      </c>
      <c r="R2" s="6">
        <v>709</v>
      </c>
      <c r="S2" s="7">
        <v>177.25</v>
      </c>
      <c r="T2" s="39">
        <v>2</v>
      </c>
      <c r="U2" s="8">
        <v>4</v>
      </c>
      <c r="V2" s="9">
        <v>181.25</v>
      </c>
    </row>
    <row r="3" spans="1:24">
      <c r="A3" s="1" t="s">
        <v>65</v>
      </c>
      <c r="B3" s="2" t="s">
        <v>97</v>
      </c>
      <c r="C3" s="3">
        <v>45802</v>
      </c>
      <c r="D3" s="4" t="s">
        <v>49</v>
      </c>
      <c r="E3" s="41">
        <v>175</v>
      </c>
      <c r="F3" s="42">
        <v>0</v>
      </c>
      <c r="G3" s="41">
        <v>179</v>
      </c>
      <c r="H3" s="42">
        <v>1</v>
      </c>
      <c r="I3" s="41">
        <v>177</v>
      </c>
      <c r="J3" s="42">
        <v>1</v>
      </c>
      <c r="K3" s="41">
        <v>149</v>
      </c>
      <c r="L3" s="42">
        <v>1</v>
      </c>
      <c r="M3" s="41">
        <v>157</v>
      </c>
      <c r="N3" s="42">
        <v>0</v>
      </c>
      <c r="O3" s="41">
        <v>175</v>
      </c>
      <c r="P3" s="42">
        <v>1</v>
      </c>
      <c r="Q3" s="6">
        <v>6</v>
      </c>
      <c r="R3" s="6">
        <v>1012</v>
      </c>
      <c r="S3" s="7">
        <v>168.66666666666666</v>
      </c>
      <c r="T3" s="39">
        <v>4</v>
      </c>
      <c r="U3" s="8">
        <v>4</v>
      </c>
      <c r="V3" s="9">
        <v>172.66666666666666</v>
      </c>
    </row>
    <row r="4" spans="1:24">
      <c r="A4" s="1" t="s">
        <v>65</v>
      </c>
      <c r="B4" s="2" t="s">
        <v>97</v>
      </c>
      <c r="C4" s="3">
        <v>45804</v>
      </c>
      <c r="D4" s="4" t="s">
        <v>49</v>
      </c>
      <c r="E4" s="41">
        <v>182</v>
      </c>
      <c r="F4" s="42">
        <v>2</v>
      </c>
      <c r="G4" s="41">
        <v>186</v>
      </c>
      <c r="H4" s="42">
        <v>1</v>
      </c>
      <c r="I4" s="41">
        <v>177</v>
      </c>
      <c r="J4" s="42">
        <v>0</v>
      </c>
      <c r="K4" s="41">
        <v>165</v>
      </c>
      <c r="L4" s="42">
        <v>0</v>
      </c>
      <c r="M4" s="41"/>
      <c r="N4" s="42"/>
      <c r="O4" s="41"/>
      <c r="P4" s="42"/>
      <c r="Q4" s="6">
        <v>4</v>
      </c>
      <c r="R4" s="6">
        <v>710</v>
      </c>
      <c r="S4" s="7">
        <v>177.5</v>
      </c>
      <c r="T4" s="39">
        <v>3</v>
      </c>
      <c r="U4" s="8">
        <v>3</v>
      </c>
      <c r="V4" s="9">
        <v>180.5</v>
      </c>
    </row>
    <row r="5" spans="1:24">
      <c r="A5" s="1" t="s">
        <v>65</v>
      </c>
      <c r="B5" s="2" t="s">
        <v>97</v>
      </c>
      <c r="C5" s="3">
        <v>45816</v>
      </c>
      <c r="D5" s="4" t="s">
        <v>49</v>
      </c>
      <c r="E5" s="41">
        <v>184</v>
      </c>
      <c r="F5" s="42">
        <v>1</v>
      </c>
      <c r="G5" s="41">
        <v>175</v>
      </c>
      <c r="H5" s="42">
        <v>0</v>
      </c>
      <c r="I5" s="41">
        <v>182</v>
      </c>
      <c r="J5" s="42">
        <v>0</v>
      </c>
      <c r="K5" s="41">
        <v>174</v>
      </c>
      <c r="L5" s="42">
        <v>1</v>
      </c>
      <c r="M5" s="41"/>
      <c r="N5" s="42"/>
      <c r="O5" s="41"/>
      <c r="P5" s="42"/>
      <c r="Q5" s="6">
        <v>4</v>
      </c>
      <c r="R5" s="6">
        <v>715</v>
      </c>
      <c r="S5" s="7">
        <v>178.75</v>
      </c>
      <c r="T5" s="39">
        <v>2</v>
      </c>
      <c r="U5" s="8">
        <v>3</v>
      </c>
      <c r="V5" s="9">
        <v>181.75</v>
      </c>
    </row>
    <row r="6" spans="1:24">
      <c r="A6" s="1" t="s">
        <v>65</v>
      </c>
      <c r="B6" s="2" t="s">
        <v>97</v>
      </c>
      <c r="C6" s="3">
        <v>45832</v>
      </c>
      <c r="D6" s="4" t="s">
        <v>49</v>
      </c>
      <c r="E6" s="41">
        <v>173</v>
      </c>
      <c r="F6" s="42">
        <v>1</v>
      </c>
      <c r="G6" s="41">
        <v>175</v>
      </c>
      <c r="H6" s="42">
        <v>0</v>
      </c>
      <c r="I6" s="41">
        <v>174</v>
      </c>
      <c r="J6" s="42">
        <v>0</v>
      </c>
      <c r="K6" s="41">
        <v>168</v>
      </c>
      <c r="L6" s="42">
        <v>0</v>
      </c>
      <c r="M6" s="41"/>
      <c r="N6" s="42"/>
      <c r="O6" s="41"/>
      <c r="P6" s="42"/>
      <c r="Q6" s="6">
        <v>4</v>
      </c>
      <c r="R6" s="6">
        <v>690</v>
      </c>
      <c r="S6" s="7">
        <v>172.5</v>
      </c>
      <c r="T6" s="39">
        <v>1</v>
      </c>
      <c r="U6" s="8">
        <v>2</v>
      </c>
      <c r="V6" s="9">
        <v>174.5</v>
      </c>
    </row>
    <row r="8" spans="1:24">
      <c r="Q8" s="32">
        <f>SUM(Q2:Q7)</f>
        <v>22</v>
      </c>
      <c r="R8" s="32">
        <f>SUM(R2:R7)</f>
        <v>3836</v>
      </c>
      <c r="S8" s="33">
        <f>SUM(R8/Q8)</f>
        <v>174.36363636363637</v>
      </c>
      <c r="T8" s="32">
        <f>SUM(T2:T7)</f>
        <v>12</v>
      </c>
      <c r="U8" s="32">
        <f>SUM(U2:U7)</f>
        <v>16</v>
      </c>
      <c r="V8" s="34">
        <f>SUM(S8+U8)</f>
        <v>190.36363636363637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" name="Range1_8"/>
    <protectedRange algorithmName="SHA-512" hashValue="ON39YdpmFHfN9f47KpiRvqrKx0V9+erV1CNkpWzYhW/Qyc6aT8rEyCrvauWSYGZK2ia3o7vd3akF07acHAFpOA==" saltValue="yVW9XmDwTqEnmpSGai0KYg==" spinCount="100000" sqref="D5" name="Range1_1_8"/>
    <protectedRange algorithmName="SHA-512" hashValue="ON39YdpmFHfN9f47KpiRvqrKx0V9+erV1CNkpWzYhW/Qyc6aT8rEyCrvauWSYGZK2ia3o7vd3akF07acHAFpOA==" saltValue="yVW9XmDwTqEnmpSGai0KYg==" spinCount="100000" sqref="T5" name="Range1_3_5_8"/>
  </protectedRanges>
  <hyperlinks>
    <hyperlink ref="X1" location="'Texas 2025'!A1" display="Return to Rankings" xr:uid="{5DC85672-17D8-42B8-9ADC-BD6BB5256FE4}"/>
  </hyperlinks>
  <pageMargins left="0.7" right="0.7" top="0.75" bottom="0.75" header="0.3" footer="0.3"/>
  <pageSetup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FD31-BB97-4984-94A6-7A792CDA13B7}">
  <dimension ref="A1:X7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52</v>
      </c>
      <c r="C2" s="3">
        <v>45697</v>
      </c>
      <c r="D2" s="4" t="s">
        <v>49</v>
      </c>
      <c r="E2" s="5">
        <v>193.001</v>
      </c>
      <c r="F2" s="22">
        <v>4</v>
      </c>
      <c r="G2" s="37">
        <v>190</v>
      </c>
      <c r="H2" s="22">
        <v>0</v>
      </c>
      <c r="I2" s="5">
        <v>185</v>
      </c>
      <c r="J2" s="22">
        <v>1</v>
      </c>
      <c r="K2" s="5">
        <v>191</v>
      </c>
      <c r="L2" s="22">
        <v>0</v>
      </c>
      <c r="M2" s="5"/>
      <c r="N2" s="22"/>
      <c r="O2" s="5"/>
      <c r="P2" s="22"/>
      <c r="Q2" s="6">
        <v>4</v>
      </c>
      <c r="R2" s="6">
        <v>759.00099999999998</v>
      </c>
      <c r="S2" s="7">
        <v>189.75024999999999</v>
      </c>
      <c r="T2" s="39">
        <v>5</v>
      </c>
      <c r="U2" s="8">
        <v>7</v>
      </c>
      <c r="V2" s="9">
        <v>196.75024999999999</v>
      </c>
    </row>
    <row r="3" spans="1:24">
      <c r="A3" s="1" t="s">
        <v>11</v>
      </c>
      <c r="B3" s="2" t="s">
        <v>52</v>
      </c>
      <c r="C3" s="3">
        <v>45776</v>
      </c>
      <c r="D3" s="4" t="s">
        <v>49</v>
      </c>
      <c r="E3" s="5">
        <v>187</v>
      </c>
      <c r="F3" s="22">
        <v>3</v>
      </c>
      <c r="G3" s="23">
        <v>185</v>
      </c>
      <c r="H3" s="22">
        <v>2</v>
      </c>
      <c r="I3" s="5">
        <v>181</v>
      </c>
      <c r="J3" s="22">
        <v>0</v>
      </c>
      <c r="K3" s="5">
        <v>183</v>
      </c>
      <c r="L3" s="22">
        <v>0</v>
      </c>
      <c r="M3" s="5"/>
      <c r="N3" s="22"/>
      <c r="O3" s="5"/>
      <c r="P3" s="22"/>
      <c r="Q3" s="6">
        <v>4</v>
      </c>
      <c r="R3" s="6">
        <v>736</v>
      </c>
      <c r="S3" s="7">
        <v>184</v>
      </c>
      <c r="T3" s="39">
        <v>5</v>
      </c>
      <c r="U3" s="8">
        <v>4</v>
      </c>
      <c r="V3" s="9">
        <v>188</v>
      </c>
    </row>
    <row r="4" spans="1:24">
      <c r="A4" s="1" t="s">
        <v>11</v>
      </c>
      <c r="B4" s="2" t="s">
        <v>52</v>
      </c>
      <c r="C4" s="3">
        <v>45802</v>
      </c>
      <c r="D4" s="4" t="s">
        <v>49</v>
      </c>
      <c r="E4" s="5">
        <v>179</v>
      </c>
      <c r="F4" s="22">
        <v>0</v>
      </c>
      <c r="G4" s="37">
        <v>177</v>
      </c>
      <c r="H4" s="22">
        <v>1</v>
      </c>
      <c r="I4" s="5">
        <v>190</v>
      </c>
      <c r="J4" s="22">
        <v>1</v>
      </c>
      <c r="K4" s="5">
        <v>182</v>
      </c>
      <c r="L4" s="22">
        <v>3</v>
      </c>
      <c r="M4" s="5">
        <v>180</v>
      </c>
      <c r="N4" s="22">
        <v>1</v>
      </c>
      <c r="O4" s="5">
        <v>186</v>
      </c>
      <c r="P4" s="22">
        <v>0</v>
      </c>
      <c r="Q4" s="6">
        <v>6</v>
      </c>
      <c r="R4" s="6">
        <v>1094</v>
      </c>
      <c r="S4" s="7">
        <v>182.33333333333334</v>
      </c>
      <c r="T4" s="39">
        <v>6</v>
      </c>
      <c r="U4" s="8">
        <v>12</v>
      </c>
      <c r="V4" s="9">
        <v>194.33333333333334</v>
      </c>
    </row>
    <row r="5" spans="1:24">
      <c r="A5" s="1" t="s">
        <v>11</v>
      </c>
      <c r="B5" s="2" t="s">
        <v>52</v>
      </c>
      <c r="C5" s="3">
        <v>45832</v>
      </c>
      <c r="D5" s="4" t="s">
        <v>49</v>
      </c>
      <c r="E5" s="5">
        <v>172</v>
      </c>
      <c r="F5" s="22">
        <v>0</v>
      </c>
      <c r="G5" s="37">
        <v>170</v>
      </c>
      <c r="H5" s="22">
        <v>0</v>
      </c>
      <c r="I5" s="5">
        <v>178</v>
      </c>
      <c r="J5" s="22">
        <v>1</v>
      </c>
      <c r="K5" s="5">
        <v>186</v>
      </c>
      <c r="L5" s="22">
        <v>2</v>
      </c>
      <c r="M5" s="5"/>
      <c r="N5" s="22"/>
      <c r="O5" s="5"/>
      <c r="P5" s="22"/>
      <c r="Q5" s="6">
        <v>4</v>
      </c>
      <c r="R5" s="6">
        <v>706</v>
      </c>
      <c r="S5" s="7">
        <v>176.5</v>
      </c>
      <c r="T5" s="39">
        <v>3</v>
      </c>
      <c r="U5" s="8">
        <v>3</v>
      </c>
      <c r="V5" s="9">
        <v>179.5</v>
      </c>
    </row>
    <row r="7" spans="1:24">
      <c r="Q7" s="32">
        <f>SUM(Q2:Q6)</f>
        <v>18</v>
      </c>
      <c r="R7" s="32">
        <f>SUM(R2:R6)</f>
        <v>3295.0010000000002</v>
      </c>
      <c r="S7" s="33">
        <f>SUM(R7/Q7)</f>
        <v>183.05561111111112</v>
      </c>
      <c r="T7" s="32">
        <f>SUM(T2:T6)</f>
        <v>19</v>
      </c>
      <c r="U7" s="32">
        <f>SUM(U2:U6)</f>
        <v>26</v>
      </c>
      <c r="V7" s="34">
        <f>SUM(S7+U7)</f>
        <v>209.05561111111112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Texas 2025'!A1" display="Return to Rankings" xr:uid="{59955FF3-DBA3-45F6-B27C-B3594A0425BB}"/>
  </hyperlinks>
  <pageMargins left="0.7" right="0.7" top="0.75" bottom="0.75" header="0.3" footer="0.3"/>
  <pageSetup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AD5E4-2C40-4AF2-A815-B87CED6CF037}">
  <dimension ref="A1:X27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71093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66</v>
      </c>
      <c r="C2" s="3">
        <v>45696</v>
      </c>
      <c r="D2" s="4" t="s">
        <v>42</v>
      </c>
      <c r="E2" s="43">
        <v>184.001</v>
      </c>
      <c r="F2" s="42">
        <v>1</v>
      </c>
      <c r="G2" s="43">
        <v>183</v>
      </c>
      <c r="H2" s="42">
        <v>1</v>
      </c>
      <c r="I2" s="43">
        <v>191</v>
      </c>
      <c r="J2" s="42">
        <v>2</v>
      </c>
      <c r="K2" s="43">
        <v>192</v>
      </c>
      <c r="L2" s="42">
        <v>1</v>
      </c>
      <c r="M2" s="41"/>
      <c r="N2" s="42"/>
      <c r="O2" s="41"/>
      <c r="P2" s="42"/>
      <c r="Q2" s="6">
        <v>4</v>
      </c>
      <c r="R2" s="6">
        <v>750.00099999999998</v>
      </c>
      <c r="S2" s="7">
        <v>187.50024999999999</v>
      </c>
      <c r="T2" s="39">
        <v>5</v>
      </c>
      <c r="U2" s="8">
        <v>11</v>
      </c>
      <c r="V2" s="9">
        <v>198.50024999999999</v>
      </c>
    </row>
    <row r="3" spans="1:24">
      <c r="A3" s="1" t="s">
        <v>65</v>
      </c>
      <c r="B3" s="2" t="s">
        <v>66</v>
      </c>
      <c r="C3" s="3">
        <v>45710</v>
      </c>
      <c r="D3" s="4" t="s">
        <v>42</v>
      </c>
      <c r="E3" s="5">
        <v>185</v>
      </c>
      <c r="F3" s="22">
        <v>1</v>
      </c>
      <c r="G3" s="5">
        <v>192</v>
      </c>
      <c r="H3" s="22">
        <v>1</v>
      </c>
      <c r="I3" s="5">
        <v>183</v>
      </c>
      <c r="J3" s="22">
        <v>1</v>
      </c>
      <c r="K3" s="5">
        <v>190</v>
      </c>
      <c r="L3" s="22">
        <v>2</v>
      </c>
      <c r="M3" s="5"/>
      <c r="N3" s="22"/>
      <c r="O3" s="5"/>
      <c r="P3" s="22"/>
      <c r="Q3" s="6">
        <v>4</v>
      </c>
      <c r="R3" s="6">
        <v>750</v>
      </c>
      <c r="S3" s="7">
        <v>187.5</v>
      </c>
      <c r="T3" s="36">
        <v>5</v>
      </c>
      <c r="U3" s="8">
        <v>6</v>
      </c>
      <c r="V3" s="9">
        <v>193.5</v>
      </c>
    </row>
    <row r="4" spans="1:24">
      <c r="A4" s="1" t="s">
        <v>65</v>
      </c>
      <c r="B4" s="2" t="s">
        <v>66</v>
      </c>
      <c r="C4" s="3">
        <v>45738</v>
      </c>
      <c r="D4" s="4" t="s">
        <v>42</v>
      </c>
      <c r="E4" s="5">
        <v>191</v>
      </c>
      <c r="F4" s="22">
        <v>4</v>
      </c>
      <c r="G4" s="5">
        <v>187</v>
      </c>
      <c r="H4" s="22">
        <v>5</v>
      </c>
      <c r="I4" s="5">
        <v>184</v>
      </c>
      <c r="J4" s="22">
        <v>0</v>
      </c>
      <c r="K4" s="5">
        <v>184</v>
      </c>
      <c r="L4" s="22">
        <v>1</v>
      </c>
      <c r="M4" s="5"/>
      <c r="N4" s="22"/>
      <c r="O4" s="5"/>
      <c r="P4" s="22"/>
      <c r="Q4" s="6">
        <v>4</v>
      </c>
      <c r="R4" s="6">
        <v>746</v>
      </c>
      <c r="S4" s="7">
        <v>186.5</v>
      </c>
      <c r="T4" s="36">
        <v>10</v>
      </c>
      <c r="U4" s="8">
        <v>4</v>
      </c>
      <c r="V4" s="9">
        <v>190.5</v>
      </c>
    </row>
    <row r="5" spans="1:24">
      <c r="A5" s="1" t="s">
        <v>65</v>
      </c>
      <c r="B5" s="2" t="s">
        <v>66</v>
      </c>
      <c r="C5" s="3">
        <v>45745</v>
      </c>
      <c r="D5" s="4" t="s">
        <v>42</v>
      </c>
      <c r="E5" s="5">
        <v>190</v>
      </c>
      <c r="F5" s="22">
        <v>5</v>
      </c>
      <c r="G5" s="5">
        <v>189</v>
      </c>
      <c r="H5" s="22">
        <v>1</v>
      </c>
      <c r="I5" s="5">
        <v>188</v>
      </c>
      <c r="J5" s="22">
        <v>2</v>
      </c>
      <c r="K5" s="5">
        <v>183.00200000000001</v>
      </c>
      <c r="L5" s="22">
        <v>2</v>
      </c>
      <c r="M5" s="5">
        <v>185</v>
      </c>
      <c r="N5" s="22">
        <v>1</v>
      </c>
      <c r="O5" s="5">
        <v>189.001</v>
      </c>
      <c r="P5" s="22">
        <v>1</v>
      </c>
      <c r="Q5" s="6">
        <v>6</v>
      </c>
      <c r="R5" s="6">
        <v>1124.0029999999999</v>
      </c>
      <c r="S5" s="7">
        <v>187.33383333333333</v>
      </c>
      <c r="T5" s="36">
        <v>12</v>
      </c>
      <c r="U5" s="8">
        <v>8</v>
      </c>
      <c r="V5" s="9">
        <v>195.33383333333333</v>
      </c>
    </row>
    <row r="6" spans="1:24">
      <c r="A6" s="1" t="s">
        <v>65</v>
      </c>
      <c r="B6" s="2" t="s">
        <v>66</v>
      </c>
      <c r="C6" s="3">
        <v>45801</v>
      </c>
      <c r="D6" s="4" t="s">
        <v>42</v>
      </c>
      <c r="E6" s="5">
        <v>181</v>
      </c>
      <c r="F6" s="22">
        <v>1</v>
      </c>
      <c r="G6" s="5">
        <v>182</v>
      </c>
      <c r="H6" s="22">
        <v>0</v>
      </c>
      <c r="I6" s="5">
        <v>187</v>
      </c>
      <c r="J6" s="22">
        <v>3</v>
      </c>
      <c r="K6" s="5">
        <v>185</v>
      </c>
      <c r="L6" s="22">
        <v>4</v>
      </c>
      <c r="M6" s="5"/>
      <c r="N6" s="22"/>
      <c r="O6" s="5"/>
      <c r="P6" s="22"/>
      <c r="Q6" s="6">
        <v>4</v>
      </c>
      <c r="R6" s="6">
        <v>735</v>
      </c>
      <c r="S6" s="7">
        <v>183.75</v>
      </c>
      <c r="T6" s="36">
        <v>8</v>
      </c>
      <c r="U6" s="8">
        <v>7</v>
      </c>
      <c r="V6" s="9">
        <v>190.75</v>
      </c>
    </row>
    <row r="8" spans="1:24">
      <c r="Q8" s="32">
        <f>SUM(Q2:Q7)</f>
        <v>22</v>
      </c>
      <c r="R8" s="32">
        <f>SUM(R2:R7)</f>
        <v>4105.0039999999999</v>
      </c>
      <c r="S8" s="33">
        <f>SUM(R8/Q8)</f>
        <v>186.59109090909089</v>
      </c>
      <c r="T8" s="32">
        <f>SUM(T2:T7)</f>
        <v>40</v>
      </c>
      <c r="U8" s="32">
        <f>SUM(U2:U7)</f>
        <v>36</v>
      </c>
      <c r="V8" s="34">
        <f>SUM(S8+U8)</f>
        <v>222.59109090909089</v>
      </c>
    </row>
    <row r="11" spans="1:24">
      <c r="A11" s="24" t="s">
        <v>1</v>
      </c>
      <c r="B11" s="25" t="s">
        <v>2</v>
      </c>
      <c r="C11" s="26" t="s">
        <v>3</v>
      </c>
      <c r="D11" s="27" t="s">
        <v>4</v>
      </c>
      <c r="E11" s="28" t="s">
        <v>19</v>
      </c>
      <c r="F11" s="28" t="s">
        <v>20</v>
      </c>
      <c r="G11" s="28" t="s">
        <v>21</v>
      </c>
      <c r="H11" s="28" t="s">
        <v>20</v>
      </c>
      <c r="I11" s="28" t="s">
        <v>22</v>
      </c>
      <c r="J11" s="28" t="s">
        <v>20</v>
      </c>
      <c r="K11" s="28" t="s">
        <v>23</v>
      </c>
      <c r="L11" s="28" t="s">
        <v>20</v>
      </c>
      <c r="M11" s="28" t="s">
        <v>24</v>
      </c>
      <c r="N11" s="28" t="s">
        <v>20</v>
      </c>
      <c r="O11" s="28" t="s">
        <v>25</v>
      </c>
      <c r="P11" s="28" t="s">
        <v>20</v>
      </c>
      <c r="Q11" s="29" t="s">
        <v>26</v>
      </c>
      <c r="R11" s="30" t="s">
        <v>27</v>
      </c>
      <c r="S11" s="31" t="s">
        <v>5</v>
      </c>
      <c r="T11" s="31" t="s">
        <v>28</v>
      </c>
      <c r="U11" s="30" t="s">
        <v>6</v>
      </c>
      <c r="V11" s="31" t="s">
        <v>29</v>
      </c>
    </row>
    <row r="12" spans="1:24">
      <c r="A12" s="46" t="s">
        <v>41</v>
      </c>
      <c r="B12" s="43" t="s">
        <v>66</v>
      </c>
      <c r="C12" s="47">
        <v>45724</v>
      </c>
      <c r="D12" s="48" t="s">
        <v>42</v>
      </c>
      <c r="E12" s="49">
        <v>183</v>
      </c>
      <c r="F12" s="50">
        <v>0</v>
      </c>
      <c r="G12" s="49">
        <v>191</v>
      </c>
      <c r="H12" s="50">
        <v>3</v>
      </c>
      <c r="I12" s="49">
        <v>187</v>
      </c>
      <c r="J12" s="50">
        <v>1</v>
      </c>
      <c r="K12" s="49">
        <v>187</v>
      </c>
      <c r="L12" s="50">
        <v>2</v>
      </c>
      <c r="M12" s="49"/>
      <c r="N12" s="50"/>
      <c r="O12" s="49"/>
      <c r="P12" s="50"/>
      <c r="Q12" s="51">
        <v>4</v>
      </c>
      <c r="R12" s="51">
        <v>748</v>
      </c>
      <c r="S12" s="52">
        <v>187</v>
      </c>
      <c r="T12" s="39">
        <v>6</v>
      </c>
      <c r="U12" s="53">
        <v>6</v>
      </c>
      <c r="V12" s="54">
        <v>193</v>
      </c>
    </row>
    <row r="14" spans="1:24">
      <c r="Q14" s="32">
        <f>SUM(Q12:Q13)</f>
        <v>4</v>
      </c>
      <c r="R14" s="32">
        <f>SUM(R12:R13)</f>
        <v>748</v>
      </c>
      <c r="S14" s="33">
        <f>SUM(R14/Q14)</f>
        <v>187</v>
      </c>
      <c r="T14" s="32">
        <f>SUM(T12:T13)</f>
        <v>6</v>
      </c>
      <c r="U14" s="32">
        <f>SUM(U12:U13)</f>
        <v>6</v>
      </c>
      <c r="V14" s="34">
        <f>SUM(S14+U14)</f>
        <v>193</v>
      </c>
    </row>
    <row r="17" spans="1:22">
      <c r="A17" s="24" t="s">
        <v>1</v>
      </c>
      <c r="B17" s="25" t="s">
        <v>2</v>
      </c>
      <c r="C17" s="26" t="s">
        <v>3</v>
      </c>
      <c r="D17" s="27" t="s">
        <v>4</v>
      </c>
      <c r="E17" s="28" t="s">
        <v>19</v>
      </c>
      <c r="F17" s="28" t="s">
        <v>20</v>
      </c>
      <c r="G17" s="28" t="s">
        <v>21</v>
      </c>
      <c r="H17" s="28" t="s">
        <v>20</v>
      </c>
      <c r="I17" s="28" t="s">
        <v>22</v>
      </c>
      <c r="J17" s="28" t="s">
        <v>20</v>
      </c>
      <c r="K17" s="28" t="s">
        <v>23</v>
      </c>
      <c r="L17" s="28" t="s">
        <v>20</v>
      </c>
      <c r="M17" s="28" t="s">
        <v>24</v>
      </c>
      <c r="N17" s="28" t="s">
        <v>20</v>
      </c>
      <c r="O17" s="28" t="s">
        <v>25</v>
      </c>
      <c r="P17" s="28" t="s">
        <v>20</v>
      </c>
      <c r="Q17" s="29" t="s">
        <v>26</v>
      </c>
      <c r="R17" s="30" t="s">
        <v>27</v>
      </c>
      <c r="S17" s="31" t="s">
        <v>5</v>
      </c>
      <c r="T17" s="31" t="s">
        <v>28</v>
      </c>
      <c r="U17" s="30" t="s">
        <v>6</v>
      </c>
      <c r="V17" s="31" t="s">
        <v>29</v>
      </c>
    </row>
    <row r="18" spans="1:22">
      <c r="A18" s="1" t="s">
        <v>74</v>
      </c>
      <c r="B18" s="2" t="s">
        <v>66</v>
      </c>
      <c r="C18" s="3">
        <v>45759</v>
      </c>
      <c r="D18" s="4" t="s">
        <v>42</v>
      </c>
      <c r="E18" s="5">
        <v>159</v>
      </c>
      <c r="F18" s="22">
        <v>1</v>
      </c>
      <c r="G18" s="5">
        <v>165</v>
      </c>
      <c r="H18" s="22">
        <v>0</v>
      </c>
      <c r="I18" s="5">
        <v>157</v>
      </c>
      <c r="J18" s="22">
        <v>0</v>
      </c>
      <c r="K18" s="5">
        <v>159</v>
      </c>
      <c r="L18" s="22">
        <v>0</v>
      </c>
      <c r="M18" s="5"/>
      <c r="N18" s="22"/>
      <c r="O18" s="5"/>
      <c r="P18" s="22"/>
      <c r="Q18" s="6">
        <v>4</v>
      </c>
      <c r="R18" s="6">
        <v>640</v>
      </c>
      <c r="S18" s="7">
        <v>160</v>
      </c>
      <c r="T18" s="36">
        <v>1</v>
      </c>
      <c r="U18" s="8">
        <v>2</v>
      </c>
      <c r="V18" s="9">
        <v>162</v>
      </c>
    </row>
    <row r="19" spans="1:22">
      <c r="A19" s="1" t="s">
        <v>74</v>
      </c>
      <c r="B19" s="2" t="s">
        <v>66</v>
      </c>
      <c r="C19" s="3">
        <v>45773</v>
      </c>
      <c r="D19" s="4" t="s">
        <v>42</v>
      </c>
      <c r="E19" s="5">
        <v>179</v>
      </c>
      <c r="F19" s="22">
        <v>1</v>
      </c>
      <c r="G19" s="5">
        <v>162</v>
      </c>
      <c r="H19" s="22">
        <v>0</v>
      </c>
      <c r="I19" s="5">
        <v>168</v>
      </c>
      <c r="J19" s="22">
        <v>0</v>
      </c>
      <c r="K19" s="5">
        <v>167</v>
      </c>
      <c r="L19" s="22">
        <v>0</v>
      </c>
      <c r="M19" s="5"/>
      <c r="N19" s="22"/>
      <c r="O19" s="5"/>
      <c r="P19" s="22"/>
      <c r="Q19" s="6">
        <v>4</v>
      </c>
      <c r="R19" s="6">
        <v>676</v>
      </c>
      <c r="S19" s="7">
        <v>169</v>
      </c>
      <c r="T19" s="36">
        <v>1</v>
      </c>
      <c r="U19" s="8">
        <v>2</v>
      </c>
      <c r="V19" s="9">
        <v>171</v>
      </c>
    </row>
    <row r="20" spans="1:22">
      <c r="A20" s="1" t="s">
        <v>74</v>
      </c>
      <c r="B20" s="2" t="s">
        <v>66</v>
      </c>
      <c r="C20" s="3">
        <v>45783</v>
      </c>
      <c r="D20" s="4" t="s">
        <v>42</v>
      </c>
      <c r="E20" s="5">
        <v>169</v>
      </c>
      <c r="F20" s="22">
        <v>1</v>
      </c>
      <c r="G20" s="5">
        <v>176</v>
      </c>
      <c r="H20" s="22">
        <v>1</v>
      </c>
      <c r="I20" s="5">
        <v>173</v>
      </c>
      <c r="J20" s="22">
        <v>1</v>
      </c>
      <c r="K20" s="5">
        <v>173</v>
      </c>
      <c r="L20" s="22">
        <v>1</v>
      </c>
      <c r="M20" s="5"/>
      <c r="N20" s="22"/>
      <c r="O20" s="5"/>
      <c r="P20" s="22"/>
      <c r="Q20" s="6">
        <v>4</v>
      </c>
      <c r="R20" s="6">
        <v>691</v>
      </c>
      <c r="S20" s="7">
        <v>172.75</v>
      </c>
      <c r="T20" s="36">
        <v>4</v>
      </c>
      <c r="U20" s="8">
        <v>4</v>
      </c>
      <c r="V20" s="9">
        <v>176.75</v>
      </c>
    </row>
    <row r="21" spans="1:22">
      <c r="A21" s="1" t="s">
        <v>74</v>
      </c>
      <c r="B21" s="2" t="s">
        <v>66</v>
      </c>
      <c r="C21" s="3">
        <v>45787</v>
      </c>
      <c r="D21" s="4" t="s">
        <v>42</v>
      </c>
      <c r="E21" s="5">
        <v>176</v>
      </c>
      <c r="F21" s="22">
        <v>1</v>
      </c>
      <c r="G21" s="5">
        <v>169</v>
      </c>
      <c r="H21" s="22">
        <v>0</v>
      </c>
      <c r="I21" s="5">
        <v>169</v>
      </c>
      <c r="J21" s="22">
        <v>0</v>
      </c>
      <c r="K21" s="5">
        <v>172</v>
      </c>
      <c r="L21" s="22">
        <v>0</v>
      </c>
      <c r="M21" s="5"/>
      <c r="N21" s="22"/>
      <c r="O21" s="5"/>
      <c r="P21" s="22"/>
      <c r="Q21" s="6">
        <v>4</v>
      </c>
      <c r="R21" s="6">
        <v>686</v>
      </c>
      <c r="S21" s="7">
        <v>171.5</v>
      </c>
      <c r="T21" s="36">
        <v>1</v>
      </c>
      <c r="U21" s="8">
        <v>5</v>
      </c>
      <c r="V21" s="9">
        <v>176.5</v>
      </c>
    </row>
    <row r="22" spans="1:22">
      <c r="A22" s="1" t="s">
        <v>74</v>
      </c>
      <c r="B22" s="2" t="s">
        <v>66</v>
      </c>
      <c r="C22" s="3">
        <v>45811</v>
      </c>
      <c r="D22" s="4" t="s">
        <v>42</v>
      </c>
      <c r="E22" s="5">
        <v>171</v>
      </c>
      <c r="F22" s="22">
        <v>2</v>
      </c>
      <c r="G22" s="5">
        <v>171</v>
      </c>
      <c r="H22" s="22">
        <v>1</v>
      </c>
      <c r="I22" s="5">
        <v>172</v>
      </c>
      <c r="J22" s="22">
        <v>0</v>
      </c>
      <c r="K22" s="5">
        <v>177</v>
      </c>
      <c r="L22" s="22">
        <v>0</v>
      </c>
      <c r="M22" s="5"/>
      <c r="N22" s="22"/>
      <c r="O22" s="5"/>
      <c r="P22" s="22"/>
      <c r="Q22" s="6">
        <v>4</v>
      </c>
      <c r="R22" s="6">
        <v>691</v>
      </c>
      <c r="S22" s="7">
        <v>172.75</v>
      </c>
      <c r="T22" s="36">
        <v>3</v>
      </c>
      <c r="U22" s="8">
        <v>3</v>
      </c>
      <c r="V22" s="9">
        <v>175.75</v>
      </c>
    </row>
    <row r="23" spans="1:22">
      <c r="A23" s="1" t="s">
        <v>74</v>
      </c>
      <c r="B23" s="2" t="s">
        <v>66</v>
      </c>
      <c r="C23" s="3">
        <v>45822</v>
      </c>
      <c r="D23" s="4" t="s">
        <v>42</v>
      </c>
      <c r="E23" s="5">
        <v>175</v>
      </c>
      <c r="F23" s="22">
        <v>0</v>
      </c>
      <c r="G23" s="5">
        <v>179</v>
      </c>
      <c r="H23" s="22">
        <v>0</v>
      </c>
      <c r="I23" s="5">
        <v>185</v>
      </c>
      <c r="J23" s="22">
        <v>0</v>
      </c>
      <c r="K23" s="5">
        <v>180</v>
      </c>
      <c r="L23" s="22">
        <v>1</v>
      </c>
      <c r="M23" s="5"/>
      <c r="N23" s="22"/>
      <c r="O23" s="5"/>
      <c r="P23" s="22"/>
      <c r="Q23" s="6">
        <v>4</v>
      </c>
      <c r="R23" s="6">
        <v>719</v>
      </c>
      <c r="S23" s="7">
        <v>179.75</v>
      </c>
      <c r="T23" s="36">
        <v>1</v>
      </c>
      <c r="U23" s="8">
        <v>13</v>
      </c>
      <c r="V23" s="9">
        <v>192.75</v>
      </c>
    </row>
    <row r="24" spans="1:22">
      <c r="A24" s="1" t="s">
        <v>74</v>
      </c>
      <c r="B24" s="2" t="s">
        <v>66</v>
      </c>
      <c r="C24" s="3">
        <v>45836</v>
      </c>
      <c r="D24" s="4" t="s">
        <v>42</v>
      </c>
      <c r="E24" s="5">
        <v>187</v>
      </c>
      <c r="F24" s="22">
        <v>1</v>
      </c>
      <c r="G24" s="5">
        <v>184.001</v>
      </c>
      <c r="H24" s="22">
        <v>3</v>
      </c>
      <c r="I24" s="5">
        <v>171</v>
      </c>
      <c r="J24" s="22">
        <v>0</v>
      </c>
      <c r="K24" s="5">
        <v>181</v>
      </c>
      <c r="L24" s="22">
        <v>0</v>
      </c>
      <c r="M24" s="5"/>
      <c r="N24" s="22"/>
      <c r="O24" s="5"/>
      <c r="P24" s="22"/>
      <c r="Q24" s="6">
        <v>4</v>
      </c>
      <c r="R24" s="6">
        <v>723.00099999999998</v>
      </c>
      <c r="S24" s="7">
        <v>180.75024999999999</v>
      </c>
      <c r="T24" s="36">
        <v>4</v>
      </c>
      <c r="U24" s="8">
        <v>11</v>
      </c>
      <c r="V24" s="9">
        <v>191.75024999999999</v>
      </c>
    </row>
    <row r="25" spans="1:22">
      <c r="A25" s="1" t="s">
        <v>74</v>
      </c>
      <c r="B25" s="2" t="s">
        <v>66</v>
      </c>
      <c r="C25" s="3">
        <v>45839</v>
      </c>
      <c r="D25" s="4" t="s">
        <v>42</v>
      </c>
      <c r="E25" s="5">
        <v>181</v>
      </c>
      <c r="F25" s="22">
        <v>0</v>
      </c>
      <c r="G25" s="5">
        <v>184</v>
      </c>
      <c r="H25" s="22">
        <v>1</v>
      </c>
      <c r="I25" s="5">
        <v>191</v>
      </c>
      <c r="J25" s="22">
        <v>0</v>
      </c>
      <c r="K25" s="5">
        <v>178</v>
      </c>
      <c r="L25" s="22">
        <v>0</v>
      </c>
      <c r="M25" s="5"/>
      <c r="N25" s="22"/>
      <c r="O25" s="5"/>
      <c r="P25" s="22"/>
      <c r="Q25" s="6">
        <v>4</v>
      </c>
      <c r="R25" s="6">
        <v>734</v>
      </c>
      <c r="S25" s="7">
        <v>183.5</v>
      </c>
      <c r="T25" s="36">
        <v>1</v>
      </c>
      <c r="U25" s="8">
        <v>9</v>
      </c>
      <c r="V25" s="9">
        <v>192.5</v>
      </c>
    </row>
    <row r="27" spans="1:22">
      <c r="Q27" s="32">
        <f>SUM(Q18:Q26)</f>
        <v>32</v>
      </c>
      <c r="R27" s="32">
        <f>SUM(R18:R26)</f>
        <v>5560.0010000000002</v>
      </c>
      <c r="S27" s="33">
        <f>SUM(R27/Q27)</f>
        <v>173.75003125000001</v>
      </c>
      <c r="T27" s="32">
        <f>SUM(T18:T26)</f>
        <v>16</v>
      </c>
      <c r="U27" s="32">
        <f>SUM(U18:U26)</f>
        <v>49</v>
      </c>
      <c r="V27" s="34">
        <f>SUM(S27+U27)</f>
        <v>222.75003125000001</v>
      </c>
    </row>
  </sheetData>
  <protectedRanges>
    <protectedRange algorithmName="SHA-512" hashValue="ON39YdpmFHfN9f47KpiRvqrKx0V9+erV1CNkpWzYhW/Qyc6aT8rEyCrvauWSYGZK2ia3o7vd3akF07acHAFpOA==" saltValue="yVW9XmDwTqEnmpSGai0KYg==" spinCount="100000" sqref="B1 B11 B17" name="Range1_2_1_1"/>
    <protectedRange algorithmName="SHA-512" hashValue="ON39YdpmFHfN9f47KpiRvqrKx0V9+erV1CNkpWzYhW/Qyc6aT8rEyCrvauWSYGZK2ia3o7vd3akF07acHAFpOA==" saltValue="yVW9XmDwTqEnmpSGai0KYg==" spinCount="100000" sqref="B12:C12 E12:P12 E2:P5 B2:C5" name="Range1_6_1_1"/>
    <protectedRange algorithmName="SHA-512" hashValue="ON39YdpmFHfN9f47KpiRvqrKx0V9+erV1CNkpWzYhW/Qyc6aT8rEyCrvauWSYGZK2ia3o7vd3akF07acHAFpOA==" saltValue="yVW9XmDwTqEnmpSGai0KYg==" spinCount="100000" sqref="D12 D2:D5" name="Range1_1_10_1_1"/>
    <protectedRange algorithmName="SHA-512" hashValue="ON39YdpmFHfN9f47KpiRvqrKx0V9+erV1CNkpWzYhW/Qyc6aT8rEyCrvauWSYGZK2ia3o7vd3akF07acHAFpOA==" saltValue="yVW9XmDwTqEnmpSGai0KYg==" spinCount="100000" sqref="T12 T2:T5" name="Range1_3_5_14_1_1"/>
    <protectedRange algorithmName="SHA-512" hashValue="ON39YdpmFHfN9f47KpiRvqrKx0V9+erV1CNkpWzYhW/Qyc6aT8rEyCrvauWSYGZK2ia3o7vd3akF07acHAFpOA==" saltValue="yVW9XmDwTqEnmpSGai0KYg==" spinCount="100000" sqref="H18:P18 E18:F18 B18:C18" name="Range1_4"/>
    <protectedRange algorithmName="SHA-512" hashValue="ON39YdpmFHfN9f47KpiRvqrKx0V9+erV1CNkpWzYhW/Qyc6aT8rEyCrvauWSYGZK2ia3o7vd3akF07acHAFpOA==" saltValue="yVW9XmDwTqEnmpSGai0KYg==" spinCount="100000" sqref="D18" name="Range1_1_3"/>
    <protectedRange algorithmName="SHA-512" hashValue="ON39YdpmFHfN9f47KpiRvqrKx0V9+erV1CNkpWzYhW/Qyc6aT8rEyCrvauWSYGZK2ia3o7vd3akF07acHAFpOA==" saltValue="yVW9XmDwTqEnmpSGai0KYg==" spinCount="100000" sqref="T18" name="Range1_3_5_3"/>
    <protectedRange algorithmName="SHA-512" hashValue="ON39YdpmFHfN9f47KpiRvqrKx0V9+erV1CNkpWzYhW/Qyc6aT8rEyCrvauWSYGZK2ia3o7vd3akF07acHAFpOA==" saltValue="yVW9XmDwTqEnmpSGai0KYg==" spinCount="100000" sqref="H20:P20 E20:F20 B20:C20" name="Range1_4_1"/>
    <protectedRange algorithmName="SHA-512" hashValue="ON39YdpmFHfN9f47KpiRvqrKx0V9+erV1CNkpWzYhW/Qyc6aT8rEyCrvauWSYGZK2ia3o7vd3akF07acHAFpOA==" saltValue="yVW9XmDwTqEnmpSGai0KYg==" spinCount="100000" sqref="D20" name="Range1_1_4"/>
    <protectedRange algorithmName="SHA-512" hashValue="ON39YdpmFHfN9f47KpiRvqrKx0V9+erV1CNkpWzYhW/Qyc6aT8rEyCrvauWSYGZK2ia3o7vd3akF07acHAFpOA==" saltValue="yVW9XmDwTqEnmpSGai0KYg==" spinCount="100000" sqref="T20" name="Range1_3_5_4"/>
  </protectedRanges>
  <hyperlinks>
    <hyperlink ref="X1" location="'Texas 2025'!A1" display="Return to Rankings" xr:uid="{5E5A64DF-27C0-449F-B4D4-A383E14FF09B}"/>
  </hyperlinks>
  <pageMargins left="0.7" right="0.7" top="0.75" bottom="0.75" header="0.3" footer="0.3"/>
  <pageSetup orientation="portrait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A5017-2A6D-4D8E-A58E-151D1FBFFF82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4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>
      <c r="A1" s="24" t="s">
        <v>109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11</v>
      </c>
      <c r="B2" s="2" t="s">
        <v>112</v>
      </c>
      <c r="C2" s="3">
        <v>45833</v>
      </c>
      <c r="D2" s="4" t="s">
        <v>36</v>
      </c>
      <c r="E2" s="5">
        <v>191</v>
      </c>
      <c r="F2" s="22">
        <v>1</v>
      </c>
      <c r="G2" s="23">
        <v>188</v>
      </c>
      <c r="H2" s="22">
        <v>1</v>
      </c>
      <c r="I2" s="5">
        <v>190</v>
      </c>
      <c r="J2" s="22">
        <v>1</v>
      </c>
      <c r="K2" s="5">
        <v>191</v>
      </c>
      <c r="L2" s="22">
        <v>3</v>
      </c>
      <c r="M2" s="5"/>
      <c r="N2" s="22"/>
      <c r="O2" s="5"/>
      <c r="P2" s="22"/>
      <c r="Q2" s="6">
        <v>4</v>
      </c>
      <c r="R2" s="6">
        <v>760</v>
      </c>
      <c r="S2" s="7">
        <v>190</v>
      </c>
      <c r="T2" s="36">
        <v>6</v>
      </c>
      <c r="U2" s="8">
        <v>6</v>
      </c>
      <c r="V2" s="9">
        <v>196</v>
      </c>
    </row>
    <row r="4" spans="1:24">
      <c r="Q4" s="32">
        <f>SUM(Q2:Q3)</f>
        <v>4</v>
      </c>
      <c r="R4" s="32">
        <f>SUM(R2:R3)</f>
        <v>760</v>
      </c>
      <c r="S4" s="33">
        <f>SUM(R4/Q4)</f>
        <v>190</v>
      </c>
      <c r="T4" s="32">
        <f>SUM(T2:T3)</f>
        <v>6</v>
      </c>
      <c r="U4" s="32">
        <f>SUM(U2:U3)</f>
        <v>6</v>
      </c>
      <c r="V4" s="34">
        <f>SUM(S4+U4)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CCC08EED-2E3D-4182-90F8-518767037525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959BA-38EE-454F-B604-A37B132B1BCE}">
  <dimension ref="A1:X13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40</v>
      </c>
      <c r="C2" s="3">
        <v>45696</v>
      </c>
      <c r="D2" s="4" t="s">
        <v>42</v>
      </c>
      <c r="E2" s="5">
        <v>197</v>
      </c>
      <c r="F2" s="22">
        <v>5</v>
      </c>
      <c r="G2" s="5">
        <v>190</v>
      </c>
      <c r="H2" s="22">
        <v>1</v>
      </c>
      <c r="I2" s="5">
        <v>198</v>
      </c>
      <c r="J2" s="22">
        <v>5</v>
      </c>
      <c r="K2" s="5">
        <v>197</v>
      </c>
      <c r="L2" s="22">
        <v>3</v>
      </c>
      <c r="M2" s="5"/>
      <c r="N2" s="22"/>
      <c r="O2" s="5"/>
      <c r="P2" s="22"/>
      <c r="Q2" s="6">
        <v>4</v>
      </c>
      <c r="R2" s="6">
        <v>782</v>
      </c>
      <c r="S2" s="7">
        <v>195.5</v>
      </c>
      <c r="T2" s="39">
        <v>14</v>
      </c>
      <c r="U2" s="8">
        <v>11</v>
      </c>
      <c r="V2" s="9">
        <v>206.5</v>
      </c>
    </row>
    <row r="3" spans="1:24" ht="15" customHeight="1">
      <c r="A3" s="1" t="s">
        <v>41</v>
      </c>
      <c r="B3" s="2" t="s">
        <v>40</v>
      </c>
      <c r="C3" s="3">
        <v>45710</v>
      </c>
      <c r="D3" s="4" t="s">
        <v>42</v>
      </c>
      <c r="E3" s="5">
        <v>197</v>
      </c>
      <c r="F3" s="22">
        <v>3</v>
      </c>
      <c r="G3" s="5">
        <v>196</v>
      </c>
      <c r="H3" s="22">
        <v>3</v>
      </c>
      <c r="I3" s="5">
        <v>198</v>
      </c>
      <c r="J3" s="22">
        <v>5</v>
      </c>
      <c r="K3" s="5">
        <v>199</v>
      </c>
      <c r="L3" s="22">
        <v>6</v>
      </c>
      <c r="M3" s="5"/>
      <c r="N3" s="22"/>
      <c r="O3" s="5"/>
      <c r="P3" s="22"/>
      <c r="Q3" s="6">
        <v>4</v>
      </c>
      <c r="R3" s="6">
        <v>790</v>
      </c>
      <c r="S3" s="7">
        <v>197.5</v>
      </c>
      <c r="T3" s="36">
        <v>17</v>
      </c>
      <c r="U3" s="8">
        <v>5</v>
      </c>
      <c r="V3" s="9">
        <v>202.5</v>
      </c>
    </row>
    <row r="4" spans="1:24" ht="15" customHeight="1">
      <c r="A4" s="1" t="s">
        <v>41</v>
      </c>
      <c r="B4" s="2" t="s">
        <v>40</v>
      </c>
      <c r="C4" s="3">
        <v>45745</v>
      </c>
      <c r="D4" s="4" t="s">
        <v>42</v>
      </c>
      <c r="E4" s="5">
        <v>190</v>
      </c>
      <c r="F4" s="22">
        <v>1</v>
      </c>
      <c r="G4" s="5">
        <v>195</v>
      </c>
      <c r="H4" s="22">
        <v>5</v>
      </c>
      <c r="I4" s="5">
        <v>193</v>
      </c>
      <c r="J4" s="22">
        <v>3</v>
      </c>
      <c r="K4" s="5">
        <v>192</v>
      </c>
      <c r="L4" s="22">
        <v>5</v>
      </c>
      <c r="M4" s="5">
        <v>196</v>
      </c>
      <c r="N4" s="22">
        <v>2</v>
      </c>
      <c r="O4" s="5">
        <v>195</v>
      </c>
      <c r="P4" s="22">
        <v>3</v>
      </c>
      <c r="Q4" s="6">
        <v>6</v>
      </c>
      <c r="R4" s="6">
        <v>1161</v>
      </c>
      <c r="S4" s="7">
        <v>193.5</v>
      </c>
      <c r="T4" s="36">
        <v>19</v>
      </c>
      <c r="U4" s="8">
        <v>10</v>
      </c>
      <c r="V4" s="9">
        <v>203.5</v>
      </c>
    </row>
    <row r="5" spans="1:24" ht="15" customHeight="1">
      <c r="A5" s="1" t="s">
        <v>41</v>
      </c>
      <c r="B5" s="2" t="s">
        <v>40</v>
      </c>
      <c r="C5" s="3">
        <v>45759</v>
      </c>
      <c r="D5" s="4" t="s">
        <v>42</v>
      </c>
      <c r="E5" s="5">
        <v>189</v>
      </c>
      <c r="F5" s="22">
        <v>2</v>
      </c>
      <c r="G5" s="5">
        <v>187</v>
      </c>
      <c r="H5" s="22">
        <v>1</v>
      </c>
      <c r="I5" s="5">
        <v>190</v>
      </c>
      <c r="J5" s="22">
        <v>4</v>
      </c>
      <c r="K5" s="5">
        <v>187</v>
      </c>
      <c r="L5" s="22">
        <v>0</v>
      </c>
      <c r="M5" s="5"/>
      <c r="N5" s="22"/>
      <c r="O5" s="5"/>
      <c r="P5" s="22"/>
      <c r="Q5" s="6">
        <v>4</v>
      </c>
      <c r="R5" s="6">
        <v>753</v>
      </c>
      <c r="S5" s="7">
        <v>188.25</v>
      </c>
      <c r="T5" s="36">
        <v>7</v>
      </c>
      <c r="U5" s="8">
        <v>9</v>
      </c>
      <c r="V5" s="9">
        <v>197.25</v>
      </c>
    </row>
    <row r="7" spans="1:24">
      <c r="Q7" s="32">
        <f>SUM(Q2:Q6)</f>
        <v>18</v>
      </c>
      <c r="R7" s="32">
        <f>SUM(R2:R6)</f>
        <v>3486</v>
      </c>
      <c r="S7" s="33">
        <f>SUM(R7/Q7)</f>
        <v>193.66666666666666</v>
      </c>
      <c r="T7" s="32">
        <f>SUM(T2:T6)</f>
        <v>57</v>
      </c>
      <c r="U7" s="32">
        <f>SUM(U2:U6)</f>
        <v>35</v>
      </c>
      <c r="V7" s="34">
        <f>SUM(S7+U7)</f>
        <v>228.66666666666666</v>
      </c>
    </row>
    <row r="9" spans="1:24" ht="15" customHeight="1"/>
    <row r="10" spans="1:24">
      <c r="A10" s="24" t="s">
        <v>1</v>
      </c>
      <c r="B10" s="25" t="s">
        <v>2</v>
      </c>
      <c r="C10" s="26" t="s">
        <v>3</v>
      </c>
      <c r="D10" s="27" t="s">
        <v>4</v>
      </c>
      <c r="E10" s="28" t="s">
        <v>19</v>
      </c>
      <c r="F10" s="28" t="s">
        <v>20</v>
      </c>
      <c r="G10" s="28" t="s">
        <v>21</v>
      </c>
      <c r="H10" s="28" t="s">
        <v>20</v>
      </c>
      <c r="I10" s="28" t="s">
        <v>22</v>
      </c>
      <c r="J10" s="28" t="s">
        <v>20</v>
      </c>
      <c r="K10" s="28" t="s">
        <v>23</v>
      </c>
      <c r="L10" s="28" t="s">
        <v>20</v>
      </c>
      <c r="M10" s="28" t="s">
        <v>24</v>
      </c>
      <c r="N10" s="28" t="s">
        <v>20</v>
      </c>
      <c r="O10" s="28" t="s">
        <v>25</v>
      </c>
      <c r="P10" s="28" t="s">
        <v>20</v>
      </c>
      <c r="Q10" s="29" t="s">
        <v>26</v>
      </c>
      <c r="R10" s="30" t="s">
        <v>27</v>
      </c>
      <c r="S10" s="31" t="s">
        <v>5</v>
      </c>
      <c r="T10" s="31" t="s">
        <v>28</v>
      </c>
      <c r="U10" s="30" t="s">
        <v>6</v>
      </c>
      <c r="V10" s="31" t="s">
        <v>29</v>
      </c>
    </row>
    <row r="11" spans="1:24" ht="26.25">
      <c r="A11" s="1" t="s">
        <v>65</v>
      </c>
      <c r="B11" s="2" t="s">
        <v>40</v>
      </c>
      <c r="C11" s="3">
        <v>45738</v>
      </c>
      <c r="D11" s="4" t="s">
        <v>42</v>
      </c>
      <c r="E11" s="5">
        <v>193</v>
      </c>
      <c r="F11" s="22">
        <v>2</v>
      </c>
      <c r="G11" s="5">
        <v>190</v>
      </c>
      <c r="H11" s="22">
        <v>1</v>
      </c>
      <c r="I11" s="5">
        <v>193</v>
      </c>
      <c r="J11" s="22">
        <v>0</v>
      </c>
      <c r="K11" s="5">
        <v>187</v>
      </c>
      <c r="L11" s="22">
        <v>2</v>
      </c>
      <c r="M11" s="5"/>
      <c r="N11" s="22"/>
      <c r="O11" s="5"/>
      <c r="P11" s="22"/>
      <c r="Q11" s="6">
        <v>4</v>
      </c>
      <c r="R11" s="6">
        <v>763</v>
      </c>
      <c r="S11" s="7">
        <v>190.75</v>
      </c>
      <c r="T11" s="36">
        <v>5</v>
      </c>
      <c r="U11" s="8">
        <v>13</v>
      </c>
      <c r="V11" s="9">
        <v>203.75</v>
      </c>
    </row>
    <row r="13" spans="1:24">
      <c r="Q13" s="32">
        <f>SUM(Q11:Q12)</f>
        <v>4</v>
      </c>
      <c r="R13" s="32">
        <f>SUM(R11:R12)</f>
        <v>763</v>
      </c>
      <c r="S13" s="33">
        <f>SUM(R13/Q13)</f>
        <v>190.75</v>
      </c>
      <c r="T13" s="32">
        <f>SUM(T11:T12)</f>
        <v>5</v>
      </c>
      <c r="U13" s="32">
        <f>SUM(U11:U12)</f>
        <v>13</v>
      </c>
      <c r="V13" s="34">
        <f>SUM(S13+U13)</f>
        <v>203.75</v>
      </c>
    </row>
  </sheetData>
  <protectedRanges>
    <protectedRange algorithmName="SHA-512" hashValue="ON39YdpmFHfN9f47KpiRvqrKx0V9+erV1CNkpWzYhW/Qyc6aT8rEyCrvauWSYGZK2ia3o7vd3akF07acHAFpOA==" saltValue="yVW9XmDwTqEnmpSGai0KYg==" spinCount="100000" sqref="B1 B10" name="Range1_2_1_1"/>
    <protectedRange algorithmName="SHA-512" hashValue="ON39YdpmFHfN9f47KpiRvqrKx0V9+erV1CNkpWzYhW/Qyc6aT8rEyCrvauWSYGZK2ia3o7vd3akF07acHAFpOA==" saltValue="yVW9XmDwTqEnmpSGai0KYg==" spinCount="100000" sqref="B2:C3 B11:C11 B4:C4" name="Range1_5_1"/>
    <protectedRange algorithmName="SHA-512" hashValue="ON39YdpmFHfN9f47KpiRvqrKx0V9+erV1CNkpWzYhW/Qyc6aT8rEyCrvauWSYGZK2ia3o7vd3akF07acHAFpOA==" saltValue="yVW9XmDwTqEnmpSGai0KYg==" spinCount="100000" sqref="D2:D3 D11 D4" name="Range1_1_9_1"/>
    <protectedRange algorithmName="SHA-512" hashValue="ON39YdpmFHfN9f47KpiRvqrKx0V9+erV1CNkpWzYhW/Qyc6aT8rEyCrvauWSYGZK2ia3o7vd3akF07acHAFpOA==" saltValue="yVW9XmDwTqEnmpSGai0KYg==" spinCount="100000" sqref="T2:T3 T11 T4" name="Range1_3_5_13_1"/>
    <protectedRange algorithmName="SHA-512" hashValue="ON39YdpmFHfN9f47KpiRvqrKx0V9+erV1CNkpWzYhW/Qyc6aT8rEyCrvauWSYGZK2ia3o7vd3akF07acHAFpOA==" saltValue="yVW9XmDwTqEnmpSGai0KYg==" spinCount="100000" sqref="B5:C5" name="Range1"/>
    <protectedRange algorithmName="SHA-512" hashValue="ON39YdpmFHfN9f47KpiRvqrKx0V9+erV1CNkpWzYhW/Qyc6aT8rEyCrvauWSYGZK2ia3o7vd3akF07acHAFpOA==" saltValue="yVW9XmDwTqEnmpSGai0KYg==" spinCount="100000" sqref="D5" name="Range1_1"/>
    <protectedRange algorithmName="SHA-512" hashValue="ON39YdpmFHfN9f47KpiRvqrKx0V9+erV1CNkpWzYhW/Qyc6aT8rEyCrvauWSYGZK2ia3o7vd3akF07acHAFpOA==" saltValue="yVW9XmDwTqEnmpSGai0KYg==" spinCount="100000" sqref="E5:P5 T5" name="Range1_3_5"/>
  </protectedRanges>
  <hyperlinks>
    <hyperlink ref="X1" location="'Texas 2025'!A1" display="Return to Rankings" xr:uid="{D359A501-C3FD-4311-888C-0D40A43480E8}"/>
  </hyperlinks>
  <pageMargins left="0.7" right="0.7" top="0.75" bottom="0.75" header="0.3" footer="0.3"/>
  <pageSetup orientation="portrait" horizontalDpi="300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2A2B7-130A-4E4E-8EEC-686122C8BF18}">
  <dimension ref="A1:X27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71093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76</v>
      </c>
      <c r="C2" s="3">
        <v>45710</v>
      </c>
      <c r="D2" s="4" t="s">
        <v>42</v>
      </c>
      <c r="E2" s="5">
        <v>195</v>
      </c>
      <c r="F2" s="22">
        <v>5</v>
      </c>
      <c r="G2" s="5">
        <v>194</v>
      </c>
      <c r="H2" s="22">
        <v>2</v>
      </c>
      <c r="I2" s="5">
        <v>195</v>
      </c>
      <c r="J2" s="22">
        <v>4</v>
      </c>
      <c r="K2" s="5">
        <v>189</v>
      </c>
      <c r="L2" s="22">
        <v>5</v>
      </c>
      <c r="M2" s="5"/>
      <c r="N2" s="22"/>
      <c r="O2" s="5"/>
      <c r="P2" s="22"/>
      <c r="Q2" s="6">
        <v>4</v>
      </c>
      <c r="R2" s="6">
        <v>773</v>
      </c>
      <c r="S2" s="7">
        <v>193.25</v>
      </c>
      <c r="T2" s="36">
        <v>16</v>
      </c>
      <c r="U2" s="8">
        <v>11</v>
      </c>
      <c r="V2" s="9">
        <v>204.25</v>
      </c>
    </row>
    <row r="3" spans="1:24">
      <c r="A3" s="1" t="s">
        <v>65</v>
      </c>
      <c r="B3" s="2" t="s">
        <v>76</v>
      </c>
      <c r="C3" s="3">
        <v>45745</v>
      </c>
      <c r="D3" s="4" t="s">
        <v>42</v>
      </c>
      <c r="E3" s="5">
        <v>193</v>
      </c>
      <c r="F3" s="22">
        <v>1</v>
      </c>
      <c r="G3" s="5">
        <v>191</v>
      </c>
      <c r="H3" s="22">
        <v>3</v>
      </c>
      <c r="I3" s="5">
        <v>191</v>
      </c>
      <c r="J3" s="22">
        <v>2</v>
      </c>
      <c r="K3" s="5">
        <v>193</v>
      </c>
      <c r="L3" s="22">
        <v>3</v>
      </c>
      <c r="M3" s="5">
        <v>188</v>
      </c>
      <c r="N3" s="22">
        <v>3</v>
      </c>
      <c r="O3" s="5">
        <v>189</v>
      </c>
      <c r="P3" s="22">
        <v>1</v>
      </c>
      <c r="Q3" s="6">
        <v>6</v>
      </c>
      <c r="R3" s="6">
        <v>1145</v>
      </c>
      <c r="S3" s="7">
        <v>190.83333333333334</v>
      </c>
      <c r="T3" s="36">
        <v>13</v>
      </c>
      <c r="U3" s="8">
        <v>30</v>
      </c>
      <c r="V3" s="9">
        <v>220.83333333333334</v>
      </c>
    </row>
    <row r="4" spans="1:24">
      <c r="A4" s="1" t="s">
        <v>65</v>
      </c>
      <c r="B4" s="2" t="s">
        <v>76</v>
      </c>
      <c r="C4" s="3">
        <v>45783</v>
      </c>
      <c r="D4" s="4" t="s">
        <v>42</v>
      </c>
      <c r="E4" s="5">
        <v>193</v>
      </c>
      <c r="F4" s="22">
        <v>5</v>
      </c>
      <c r="G4" s="5">
        <v>194</v>
      </c>
      <c r="H4" s="22">
        <v>2</v>
      </c>
      <c r="I4" s="5">
        <v>194</v>
      </c>
      <c r="J4" s="22">
        <v>5</v>
      </c>
      <c r="K4" s="5">
        <v>195</v>
      </c>
      <c r="L4" s="22">
        <v>3</v>
      </c>
      <c r="M4" s="5"/>
      <c r="N4" s="22"/>
      <c r="O4" s="5"/>
      <c r="P4" s="22"/>
      <c r="Q4" s="6">
        <v>4</v>
      </c>
      <c r="R4" s="6">
        <v>776</v>
      </c>
      <c r="S4" s="7">
        <v>194</v>
      </c>
      <c r="T4" s="36">
        <v>15</v>
      </c>
      <c r="U4" s="8">
        <v>13</v>
      </c>
      <c r="V4" s="9">
        <v>207</v>
      </c>
    </row>
    <row r="5" spans="1:24">
      <c r="A5" s="1" t="s">
        <v>65</v>
      </c>
      <c r="B5" s="2" t="s">
        <v>76</v>
      </c>
      <c r="C5" s="3">
        <v>45787</v>
      </c>
      <c r="D5" s="4" t="s">
        <v>42</v>
      </c>
      <c r="E5" s="5">
        <v>185</v>
      </c>
      <c r="F5" s="22">
        <v>4</v>
      </c>
      <c r="G5" s="5">
        <v>196</v>
      </c>
      <c r="H5" s="22">
        <v>4</v>
      </c>
      <c r="I5" s="5">
        <v>197</v>
      </c>
      <c r="J5" s="22">
        <v>2</v>
      </c>
      <c r="K5" s="5">
        <v>187</v>
      </c>
      <c r="L5" s="22">
        <v>1</v>
      </c>
      <c r="M5" s="5"/>
      <c r="N5" s="22"/>
      <c r="O5" s="5"/>
      <c r="P5" s="22"/>
      <c r="Q5" s="6">
        <v>4</v>
      </c>
      <c r="R5" s="6">
        <v>765</v>
      </c>
      <c r="S5" s="7">
        <v>191.25</v>
      </c>
      <c r="T5" s="36">
        <v>11</v>
      </c>
      <c r="U5" s="8">
        <v>13</v>
      </c>
      <c r="V5" s="9">
        <v>204.25</v>
      </c>
    </row>
    <row r="6" spans="1:24">
      <c r="A6" s="1" t="s">
        <v>65</v>
      </c>
      <c r="B6" s="2" t="s">
        <v>76</v>
      </c>
      <c r="C6" s="3">
        <v>45802</v>
      </c>
      <c r="D6" s="4" t="s">
        <v>49</v>
      </c>
      <c r="E6" s="41">
        <v>186</v>
      </c>
      <c r="F6" s="42">
        <v>1</v>
      </c>
      <c r="G6" s="41">
        <v>189</v>
      </c>
      <c r="H6" s="42">
        <v>2</v>
      </c>
      <c r="I6" s="41">
        <v>192</v>
      </c>
      <c r="J6" s="42">
        <v>3</v>
      </c>
      <c r="K6" s="41">
        <v>190</v>
      </c>
      <c r="L6" s="42">
        <v>4</v>
      </c>
      <c r="M6" s="41">
        <v>190.001</v>
      </c>
      <c r="N6" s="42">
        <v>4</v>
      </c>
      <c r="O6" s="41">
        <v>194</v>
      </c>
      <c r="P6" s="42">
        <v>2</v>
      </c>
      <c r="Q6" s="6">
        <v>6</v>
      </c>
      <c r="R6" s="6">
        <v>1141.001</v>
      </c>
      <c r="S6" s="7">
        <v>190.16683333333333</v>
      </c>
      <c r="T6" s="39">
        <v>16</v>
      </c>
      <c r="U6" s="8">
        <v>24</v>
      </c>
      <c r="V6" s="9">
        <v>214.16683333333333</v>
      </c>
    </row>
    <row r="8" spans="1:24">
      <c r="Q8" s="32">
        <f>SUM(Q2:Q7)</f>
        <v>24</v>
      </c>
      <c r="R8" s="32">
        <f>SUM(R2:R7)</f>
        <v>4600.0010000000002</v>
      </c>
      <c r="S8" s="33">
        <f>SUM(R8/Q8)</f>
        <v>191.66670833333333</v>
      </c>
      <c r="T8" s="32">
        <f>SUM(T2:T7)</f>
        <v>71</v>
      </c>
      <c r="U8" s="32">
        <f>SUM(U2:U7)</f>
        <v>91</v>
      </c>
      <c r="V8" s="34">
        <f>SUM(S8+U8)</f>
        <v>282.6667083333333</v>
      </c>
    </row>
    <row r="11" spans="1:24">
      <c r="A11" s="24" t="s">
        <v>1</v>
      </c>
      <c r="B11" s="25" t="s">
        <v>2</v>
      </c>
      <c r="C11" s="26" t="s">
        <v>3</v>
      </c>
      <c r="D11" s="27" t="s">
        <v>4</v>
      </c>
      <c r="E11" s="28" t="s">
        <v>19</v>
      </c>
      <c r="F11" s="28" t="s">
        <v>20</v>
      </c>
      <c r="G11" s="28" t="s">
        <v>21</v>
      </c>
      <c r="H11" s="28" t="s">
        <v>20</v>
      </c>
      <c r="I11" s="28" t="s">
        <v>22</v>
      </c>
      <c r="J11" s="28" t="s">
        <v>20</v>
      </c>
      <c r="K11" s="28" t="s">
        <v>23</v>
      </c>
      <c r="L11" s="28" t="s">
        <v>20</v>
      </c>
      <c r="M11" s="28" t="s">
        <v>24</v>
      </c>
      <c r="N11" s="28" t="s">
        <v>20</v>
      </c>
      <c r="O11" s="28" t="s">
        <v>25</v>
      </c>
      <c r="P11" s="28" t="s">
        <v>20</v>
      </c>
      <c r="Q11" s="29" t="s">
        <v>26</v>
      </c>
      <c r="R11" s="30" t="s">
        <v>27</v>
      </c>
      <c r="S11" s="31" t="s">
        <v>5</v>
      </c>
      <c r="T11" s="31" t="s">
        <v>28</v>
      </c>
      <c r="U11" s="30" t="s">
        <v>6</v>
      </c>
      <c r="V11" s="31" t="s">
        <v>29</v>
      </c>
    </row>
    <row r="12" spans="1:24">
      <c r="A12" s="1" t="s">
        <v>74</v>
      </c>
      <c r="B12" s="2" t="s">
        <v>76</v>
      </c>
      <c r="C12" s="3">
        <v>45773</v>
      </c>
      <c r="D12" s="4" t="s">
        <v>42</v>
      </c>
      <c r="E12" s="5">
        <v>185</v>
      </c>
      <c r="F12" s="22">
        <v>2</v>
      </c>
      <c r="G12" s="5">
        <v>175</v>
      </c>
      <c r="H12" s="22">
        <v>0</v>
      </c>
      <c r="I12" s="5">
        <v>187</v>
      </c>
      <c r="J12" s="22">
        <v>1</v>
      </c>
      <c r="K12" s="5">
        <v>172</v>
      </c>
      <c r="L12" s="22">
        <v>2</v>
      </c>
      <c r="M12" s="5"/>
      <c r="N12" s="22"/>
      <c r="O12" s="5"/>
      <c r="P12" s="22"/>
      <c r="Q12" s="6">
        <v>4</v>
      </c>
      <c r="R12" s="6">
        <v>719</v>
      </c>
      <c r="S12" s="7">
        <v>179.75</v>
      </c>
      <c r="T12" s="36">
        <v>5</v>
      </c>
      <c r="U12" s="8">
        <v>8</v>
      </c>
      <c r="V12" s="9">
        <v>187.75</v>
      </c>
    </row>
    <row r="13" spans="1:24">
      <c r="A13" s="1" t="s">
        <v>74</v>
      </c>
      <c r="B13" s="2" t="s">
        <v>76</v>
      </c>
      <c r="C13" s="3">
        <v>45776</v>
      </c>
      <c r="D13" s="4" t="s">
        <v>49</v>
      </c>
      <c r="E13" s="44">
        <v>172</v>
      </c>
      <c r="F13" s="22">
        <v>1</v>
      </c>
      <c r="G13" s="41">
        <v>178</v>
      </c>
      <c r="H13" s="22">
        <v>0</v>
      </c>
      <c r="I13" s="5">
        <v>181</v>
      </c>
      <c r="J13" s="22">
        <v>2</v>
      </c>
      <c r="K13" s="5">
        <v>175</v>
      </c>
      <c r="L13" s="22">
        <v>1</v>
      </c>
      <c r="M13" s="5"/>
      <c r="N13" s="22"/>
      <c r="O13" s="5"/>
      <c r="P13" s="22"/>
      <c r="Q13" s="6">
        <v>4</v>
      </c>
      <c r="R13" s="6">
        <v>706</v>
      </c>
      <c r="S13" s="7">
        <v>176.5</v>
      </c>
      <c r="T13" s="39">
        <v>4</v>
      </c>
      <c r="U13" s="8">
        <v>13</v>
      </c>
      <c r="V13" s="9">
        <v>189.5</v>
      </c>
    </row>
    <row r="15" spans="1:24">
      <c r="Q15" s="32">
        <f>SUM(Q12:Q14)</f>
        <v>8</v>
      </c>
      <c r="R15" s="32">
        <f>SUM(R12:R14)</f>
        <v>1425</v>
      </c>
      <c r="S15" s="33">
        <f>SUM(R15/Q15)</f>
        <v>178.125</v>
      </c>
      <c r="T15" s="32">
        <f>SUM(T12:T14)</f>
        <v>9</v>
      </c>
      <c r="U15" s="32">
        <f>SUM(U12:U14)</f>
        <v>21</v>
      </c>
      <c r="V15" s="34">
        <f>SUM(S15+U15)</f>
        <v>199.125</v>
      </c>
    </row>
    <row r="18" spans="1:22">
      <c r="A18" s="24" t="s">
        <v>1</v>
      </c>
      <c r="B18" s="25" t="s">
        <v>2</v>
      </c>
      <c r="C18" s="26" t="s">
        <v>3</v>
      </c>
      <c r="D18" s="27" t="s">
        <v>4</v>
      </c>
      <c r="E18" s="28" t="s">
        <v>19</v>
      </c>
      <c r="F18" s="28" t="s">
        <v>20</v>
      </c>
      <c r="G18" s="28" t="s">
        <v>21</v>
      </c>
      <c r="H18" s="28" t="s">
        <v>20</v>
      </c>
      <c r="I18" s="28" t="s">
        <v>22</v>
      </c>
      <c r="J18" s="28" t="s">
        <v>20</v>
      </c>
      <c r="K18" s="28" t="s">
        <v>23</v>
      </c>
      <c r="L18" s="28" t="s">
        <v>20</v>
      </c>
      <c r="M18" s="28" t="s">
        <v>24</v>
      </c>
      <c r="N18" s="28" t="s">
        <v>20</v>
      </c>
      <c r="O18" s="28" t="s">
        <v>25</v>
      </c>
      <c r="P18" s="28" t="s">
        <v>20</v>
      </c>
      <c r="Q18" s="29" t="s">
        <v>26</v>
      </c>
      <c r="R18" s="30" t="s">
        <v>27</v>
      </c>
      <c r="S18" s="31" t="s">
        <v>5</v>
      </c>
      <c r="T18" s="31" t="s">
        <v>28</v>
      </c>
      <c r="U18" s="30" t="s">
        <v>6</v>
      </c>
      <c r="V18" s="31" t="s">
        <v>29</v>
      </c>
    </row>
    <row r="19" spans="1:22">
      <c r="A19" s="1" t="s">
        <v>41</v>
      </c>
      <c r="B19" s="2" t="s">
        <v>76</v>
      </c>
      <c r="C19" s="3">
        <v>45811</v>
      </c>
      <c r="D19" s="4" t="s">
        <v>42</v>
      </c>
      <c r="E19" s="5">
        <v>194</v>
      </c>
      <c r="F19" s="22">
        <v>2</v>
      </c>
      <c r="G19" s="5">
        <v>189</v>
      </c>
      <c r="H19" s="22">
        <v>2</v>
      </c>
      <c r="I19" s="5">
        <v>197</v>
      </c>
      <c r="J19" s="22">
        <v>3</v>
      </c>
      <c r="K19" s="5">
        <v>190</v>
      </c>
      <c r="L19" s="22">
        <v>3</v>
      </c>
      <c r="M19" s="5"/>
      <c r="N19" s="22"/>
      <c r="O19" s="5"/>
      <c r="P19" s="22"/>
      <c r="Q19" s="6">
        <v>4</v>
      </c>
      <c r="R19" s="6">
        <v>770</v>
      </c>
      <c r="S19" s="7">
        <v>192.5</v>
      </c>
      <c r="T19" s="36">
        <v>10</v>
      </c>
      <c r="U19" s="8">
        <v>5</v>
      </c>
      <c r="V19" s="9">
        <v>197.5</v>
      </c>
    </row>
    <row r="21" spans="1:22">
      <c r="Q21" s="32">
        <f>SUM(Q19:Q20)</f>
        <v>4</v>
      </c>
      <c r="R21" s="32">
        <f>SUM(R19:R20)</f>
        <v>770</v>
      </c>
      <c r="S21" s="33">
        <f>SUM(R21/Q21)</f>
        <v>192.5</v>
      </c>
      <c r="T21" s="32">
        <f>SUM(T19:T20)</f>
        <v>10</v>
      </c>
      <c r="U21" s="32">
        <f>SUM(U19:U20)</f>
        <v>5</v>
      </c>
      <c r="V21" s="34">
        <f>SUM(S21+U21)</f>
        <v>197.5</v>
      </c>
    </row>
    <row r="24" spans="1:22">
      <c r="A24" s="24" t="s">
        <v>1</v>
      </c>
      <c r="B24" s="25" t="s">
        <v>2</v>
      </c>
      <c r="C24" s="26" t="s">
        <v>3</v>
      </c>
      <c r="D24" s="27" t="s">
        <v>4</v>
      </c>
      <c r="E24" s="28" t="s">
        <v>19</v>
      </c>
      <c r="F24" s="28" t="s">
        <v>20</v>
      </c>
      <c r="G24" s="28" t="s">
        <v>21</v>
      </c>
      <c r="H24" s="28" t="s">
        <v>20</v>
      </c>
      <c r="I24" s="28" t="s">
        <v>22</v>
      </c>
      <c r="J24" s="28" t="s">
        <v>20</v>
      </c>
      <c r="K24" s="28" t="s">
        <v>23</v>
      </c>
      <c r="L24" s="28" t="s">
        <v>20</v>
      </c>
      <c r="M24" s="28" t="s">
        <v>24</v>
      </c>
      <c r="N24" s="28" t="s">
        <v>20</v>
      </c>
      <c r="O24" s="28" t="s">
        <v>25</v>
      </c>
      <c r="P24" s="28" t="s">
        <v>20</v>
      </c>
      <c r="Q24" s="29" t="s">
        <v>26</v>
      </c>
      <c r="R24" s="30" t="s">
        <v>27</v>
      </c>
      <c r="S24" s="31" t="s">
        <v>5</v>
      </c>
      <c r="T24" s="31" t="s">
        <v>28</v>
      </c>
      <c r="U24" s="30" t="s">
        <v>6</v>
      </c>
      <c r="V24" s="31" t="s">
        <v>29</v>
      </c>
    </row>
    <row r="25" spans="1:22">
      <c r="A25" s="1" t="s">
        <v>33</v>
      </c>
      <c r="B25" s="2" t="s">
        <v>76</v>
      </c>
      <c r="C25" s="3">
        <v>45839</v>
      </c>
      <c r="D25" s="4" t="s">
        <v>42</v>
      </c>
      <c r="E25" s="23">
        <v>182</v>
      </c>
      <c r="F25" s="22">
        <v>1</v>
      </c>
      <c r="G25" s="23">
        <v>180</v>
      </c>
      <c r="H25" s="22">
        <v>1</v>
      </c>
      <c r="I25" s="5">
        <v>184</v>
      </c>
      <c r="J25" s="22">
        <v>3</v>
      </c>
      <c r="K25" s="37">
        <v>184</v>
      </c>
      <c r="L25" s="22">
        <v>0</v>
      </c>
      <c r="M25" s="37"/>
      <c r="N25" s="22"/>
      <c r="O25" s="5"/>
      <c r="P25" s="22"/>
      <c r="Q25" s="6">
        <v>4</v>
      </c>
      <c r="R25" s="6">
        <v>730</v>
      </c>
      <c r="S25" s="7">
        <v>182.5</v>
      </c>
      <c r="T25" s="36">
        <v>5</v>
      </c>
      <c r="U25" s="8">
        <v>6</v>
      </c>
      <c r="V25" s="9">
        <v>188.5</v>
      </c>
    </row>
    <row r="27" spans="1:22">
      <c r="Q27" s="32">
        <f>SUM(Q25:Q26)</f>
        <v>4</v>
      </c>
      <c r="R27" s="32">
        <f>SUM(R25:R26)</f>
        <v>730</v>
      </c>
      <c r="S27" s="33">
        <f>SUM(R27/Q27)</f>
        <v>182.5</v>
      </c>
      <c r="T27" s="32">
        <f>SUM(T25:T26)</f>
        <v>5</v>
      </c>
      <c r="U27" s="32">
        <f>SUM(U25:U26)</f>
        <v>6</v>
      </c>
      <c r="V27" s="34">
        <f>SUM(S27+U27)</f>
        <v>188.5</v>
      </c>
    </row>
  </sheetData>
  <protectedRanges>
    <protectedRange algorithmName="SHA-512" hashValue="ON39YdpmFHfN9f47KpiRvqrKx0V9+erV1CNkpWzYhW/Qyc6aT8rEyCrvauWSYGZK2ia3o7vd3akF07acHAFpOA==" saltValue="yVW9XmDwTqEnmpSGai0KYg==" spinCount="100000" sqref="B1 B11 B18 B24" name="Range1_2_1_1"/>
    <protectedRange algorithmName="SHA-512" hashValue="ON39YdpmFHfN9f47KpiRvqrKx0V9+erV1CNkpWzYhW/Qyc6aT8rEyCrvauWSYGZK2ia3o7vd3akF07acHAFpOA==" saltValue="yVW9XmDwTqEnmpSGai0KYg==" spinCount="100000" sqref="E2:P3 B2:C3" name="Range1_6_1_1"/>
    <protectedRange algorithmName="SHA-512" hashValue="ON39YdpmFHfN9f47KpiRvqrKx0V9+erV1CNkpWzYhW/Qyc6aT8rEyCrvauWSYGZK2ia3o7vd3akF07acHAFpOA==" saltValue="yVW9XmDwTqEnmpSGai0KYg==" spinCount="100000" sqref="D2:D3" name="Range1_1_10_1_1"/>
    <protectedRange algorithmName="SHA-512" hashValue="ON39YdpmFHfN9f47KpiRvqrKx0V9+erV1CNkpWzYhW/Qyc6aT8rEyCrvauWSYGZK2ia3o7vd3akF07acHAFpOA==" saltValue="yVW9XmDwTqEnmpSGai0KYg==" spinCount="100000" sqref="T2:T3" name="Range1_3_5_14_1_1"/>
    <protectedRange algorithmName="SHA-512" hashValue="ON39YdpmFHfN9f47KpiRvqrKx0V9+erV1CNkpWzYhW/Qyc6aT8rEyCrvauWSYGZK2ia3o7vd3akF07acHAFpOA==" saltValue="yVW9XmDwTqEnmpSGai0KYg==" spinCount="100000" sqref="B4:C4" name="Range1_3"/>
    <protectedRange algorithmName="SHA-512" hashValue="ON39YdpmFHfN9f47KpiRvqrKx0V9+erV1CNkpWzYhW/Qyc6aT8rEyCrvauWSYGZK2ia3o7vd3akF07acHAFpOA==" saltValue="yVW9XmDwTqEnmpSGai0KYg==" spinCount="100000" sqref="D4" name="Range1_1_3"/>
    <protectedRange algorithmName="SHA-512" hashValue="ON39YdpmFHfN9f47KpiRvqrKx0V9+erV1CNkpWzYhW/Qyc6aT8rEyCrvauWSYGZK2ia3o7vd3akF07acHAFpOA==" saltValue="yVW9XmDwTqEnmpSGai0KYg==" spinCount="100000" sqref="T4" name="Range1_3_5_2"/>
  </protectedRanges>
  <hyperlinks>
    <hyperlink ref="X1" location="'Texas 2025'!A1" display="Return to Rankings" xr:uid="{4BD364D4-62C0-418C-8C8A-5FDF1F3903DD}"/>
  </hyperlinks>
  <pageMargins left="0.7" right="0.7" top="0.75" bottom="0.75" header="0.3" footer="0.3"/>
  <pageSetup orientation="portrait" horizontalDpi="300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433E-4D77-44C4-B170-4DAA9D89ABD9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102</v>
      </c>
      <c r="C2" s="3">
        <v>45802</v>
      </c>
      <c r="D2" s="4" t="s">
        <v>49</v>
      </c>
      <c r="E2" s="5">
        <v>196.00200000000001</v>
      </c>
      <c r="F2" s="22">
        <v>3</v>
      </c>
      <c r="G2" s="5">
        <v>194</v>
      </c>
      <c r="H2" s="22">
        <v>1</v>
      </c>
      <c r="I2" s="5">
        <v>198</v>
      </c>
      <c r="J2" s="22">
        <v>2</v>
      </c>
      <c r="K2" s="5">
        <v>190</v>
      </c>
      <c r="L2" s="22">
        <v>2</v>
      </c>
      <c r="M2" s="5">
        <v>197</v>
      </c>
      <c r="N2" s="22">
        <v>5</v>
      </c>
      <c r="O2" s="5">
        <v>189</v>
      </c>
      <c r="P2" s="22">
        <v>0</v>
      </c>
      <c r="Q2" s="6">
        <v>6</v>
      </c>
      <c r="R2" s="6">
        <v>1164.002</v>
      </c>
      <c r="S2" s="7">
        <v>194.00033333333332</v>
      </c>
      <c r="T2" s="39">
        <v>13</v>
      </c>
      <c r="U2" s="8">
        <v>16</v>
      </c>
      <c r="V2" s="9">
        <v>210.00033333333332</v>
      </c>
    </row>
    <row r="3" spans="1:24">
      <c r="A3" s="1" t="s">
        <v>41</v>
      </c>
      <c r="B3" s="2" t="s">
        <v>102</v>
      </c>
      <c r="C3" s="3">
        <v>45816</v>
      </c>
      <c r="D3" s="4" t="s">
        <v>49</v>
      </c>
      <c r="E3" s="5">
        <v>196</v>
      </c>
      <c r="F3" s="22">
        <v>5</v>
      </c>
      <c r="G3" s="5">
        <v>194</v>
      </c>
      <c r="H3" s="22">
        <v>3</v>
      </c>
      <c r="I3" s="5">
        <v>191</v>
      </c>
      <c r="J3" s="22">
        <v>1</v>
      </c>
      <c r="K3" s="5">
        <v>188</v>
      </c>
      <c r="L3" s="22">
        <v>0</v>
      </c>
      <c r="M3" s="5"/>
      <c r="N3" s="22"/>
      <c r="O3" s="5"/>
      <c r="P3" s="22"/>
      <c r="Q3" s="6">
        <v>4</v>
      </c>
      <c r="R3" s="6">
        <v>769</v>
      </c>
      <c r="S3" s="7">
        <v>192.25</v>
      </c>
      <c r="T3" s="39">
        <v>9</v>
      </c>
      <c r="U3" s="8">
        <v>9</v>
      </c>
      <c r="V3" s="9">
        <v>201.25</v>
      </c>
    </row>
    <row r="5" spans="1:24">
      <c r="Q5" s="32">
        <f>SUM(Q2:Q4)</f>
        <v>10</v>
      </c>
      <c r="R5" s="32">
        <f>SUM(R2:R4)</f>
        <v>1933.002</v>
      </c>
      <c r="S5" s="33">
        <f>SUM(R5/Q5)</f>
        <v>193.30019999999999</v>
      </c>
      <c r="T5" s="32">
        <f>SUM(T2:T4)</f>
        <v>22</v>
      </c>
      <c r="U5" s="32">
        <f>SUM(U2:U4)</f>
        <v>25</v>
      </c>
      <c r="V5" s="34">
        <f>SUM(S5+U5)</f>
        <v>218.30019999999999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5"/>
    <protectedRange algorithmName="SHA-512" hashValue="ON39YdpmFHfN9f47KpiRvqrKx0V9+erV1CNkpWzYhW/Qyc6aT8rEyCrvauWSYGZK2ia3o7vd3akF07acHAFpOA==" saltValue="yVW9XmDwTqEnmpSGai0KYg==" spinCount="100000" sqref="D3" name="Range1_1_5"/>
    <protectedRange algorithmName="SHA-512" hashValue="ON39YdpmFHfN9f47KpiRvqrKx0V9+erV1CNkpWzYhW/Qyc6aT8rEyCrvauWSYGZK2ia3o7vd3akF07acHAFpOA==" saltValue="yVW9XmDwTqEnmpSGai0KYg==" spinCount="100000" sqref="P3" name="Range1_3_1"/>
    <protectedRange algorithmName="SHA-512" hashValue="ON39YdpmFHfN9f47KpiRvqrKx0V9+erV1CNkpWzYhW/Qyc6aT8rEyCrvauWSYGZK2ia3o7vd3akF07acHAFpOA==" saltValue="yVW9XmDwTqEnmpSGai0KYg==" spinCount="100000" sqref="T3 E3:O3" name="Range1_3_5_5"/>
  </protectedRanges>
  <hyperlinks>
    <hyperlink ref="X1" location="'Texas 2025'!A1" display="Return to Rankings" xr:uid="{E6370914-8A70-4179-8B4C-9552ED4BADEF}"/>
  </hyperlinks>
  <pageMargins left="0.7" right="0.7" top="0.75" bottom="0.75" header="0.3" footer="0.3"/>
  <pageSetup orientation="portrait" horizontalDpi="300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EC440-FC40-4E97-A0BD-C326FB4CD1F0}">
  <dimension ref="A1:X7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>
      <c r="A2" s="1" t="s">
        <v>41</v>
      </c>
      <c r="B2" s="43" t="s">
        <v>80</v>
      </c>
      <c r="C2" s="47">
        <v>45725</v>
      </c>
      <c r="D2" s="48" t="s">
        <v>49</v>
      </c>
      <c r="E2" s="49">
        <v>185.001</v>
      </c>
      <c r="F2" s="50">
        <v>0</v>
      </c>
      <c r="G2" s="49">
        <v>190</v>
      </c>
      <c r="H2" s="50">
        <v>1</v>
      </c>
      <c r="I2" s="49">
        <v>188</v>
      </c>
      <c r="J2" s="50">
        <v>1</v>
      </c>
      <c r="K2" s="49">
        <v>189</v>
      </c>
      <c r="L2" s="50">
        <v>1</v>
      </c>
      <c r="M2" s="49"/>
      <c r="N2" s="50"/>
      <c r="O2" s="49"/>
      <c r="P2" s="50"/>
      <c r="Q2" s="51">
        <v>4</v>
      </c>
      <c r="R2" s="51">
        <v>752.00099999999998</v>
      </c>
      <c r="S2" s="52">
        <v>188.00024999999999</v>
      </c>
      <c r="T2" s="39">
        <v>3</v>
      </c>
      <c r="U2" s="53">
        <v>11</v>
      </c>
      <c r="V2" s="54">
        <v>199.00024999999999</v>
      </c>
    </row>
    <row r="3" spans="1:24">
      <c r="A3" s="1" t="s">
        <v>41</v>
      </c>
      <c r="B3" s="2" t="s">
        <v>80</v>
      </c>
      <c r="C3" s="3">
        <v>45760</v>
      </c>
      <c r="D3" s="4" t="s">
        <v>49</v>
      </c>
      <c r="E3" s="5">
        <v>188</v>
      </c>
      <c r="F3" s="22">
        <v>1</v>
      </c>
      <c r="G3" s="5">
        <v>193</v>
      </c>
      <c r="H3" s="22">
        <v>3</v>
      </c>
      <c r="I3" s="5">
        <v>188</v>
      </c>
      <c r="J3" s="22">
        <v>3</v>
      </c>
      <c r="K3" s="5">
        <v>189</v>
      </c>
      <c r="L3" s="22">
        <v>3</v>
      </c>
      <c r="M3" s="5"/>
      <c r="N3" s="22"/>
      <c r="O3" s="5"/>
      <c r="P3" s="22"/>
      <c r="Q3" s="6">
        <v>4</v>
      </c>
      <c r="R3" s="6">
        <v>758</v>
      </c>
      <c r="S3" s="7">
        <v>189.5</v>
      </c>
      <c r="T3" s="39">
        <v>10</v>
      </c>
      <c r="U3" s="8">
        <v>5</v>
      </c>
      <c r="V3" s="9">
        <v>194.5</v>
      </c>
    </row>
    <row r="4" spans="1:24">
      <c r="A4" s="1" t="s">
        <v>41</v>
      </c>
      <c r="B4" s="2" t="s">
        <v>80</v>
      </c>
      <c r="C4" s="3">
        <v>45776</v>
      </c>
      <c r="D4" s="4" t="s">
        <v>49</v>
      </c>
      <c r="E4" s="5">
        <v>186</v>
      </c>
      <c r="F4" s="22">
        <v>3</v>
      </c>
      <c r="G4" s="5">
        <v>191</v>
      </c>
      <c r="H4" s="22">
        <v>2</v>
      </c>
      <c r="I4" s="5">
        <v>191</v>
      </c>
      <c r="J4" s="22">
        <v>2</v>
      </c>
      <c r="K4" s="5">
        <v>191</v>
      </c>
      <c r="L4" s="22">
        <v>4</v>
      </c>
      <c r="M4" s="5"/>
      <c r="N4" s="22"/>
      <c r="O4" s="5"/>
      <c r="P4" s="22"/>
      <c r="Q4" s="6">
        <v>4</v>
      </c>
      <c r="R4" s="6">
        <v>759</v>
      </c>
      <c r="S4" s="7">
        <v>189.75</v>
      </c>
      <c r="T4" s="39">
        <v>11</v>
      </c>
      <c r="U4" s="8">
        <v>2</v>
      </c>
      <c r="V4" s="9">
        <v>191.75</v>
      </c>
    </row>
    <row r="5" spans="1:24">
      <c r="A5" s="1" t="s">
        <v>41</v>
      </c>
      <c r="B5" s="2" t="s">
        <v>80</v>
      </c>
      <c r="C5" s="3">
        <v>45832</v>
      </c>
      <c r="D5" s="4" t="s">
        <v>49</v>
      </c>
      <c r="E5" s="5">
        <v>192</v>
      </c>
      <c r="F5" s="22">
        <v>1</v>
      </c>
      <c r="G5" s="5">
        <v>187</v>
      </c>
      <c r="H5" s="22">
        <v>4</v>
      </c>
      <c r="I5" s="5">
        <v>196</v>
      </c>
      <c r="J5" s="22">
        <v>3</v>
      </c>
      <c r="K5" s="5">
        <v>194</v>
      </c>
      <c r="L5" s="22">
        <v>0</v>
      </c>
      <c r="M5" s="5"/>
      <c r="N5" s="22"/>
      <c r="O5" s="5"/>
      <c r="P5" s="22"/>
      <c r="Q5" s="6">
        <v>4</v>
      </c>
      <c r="R5" s="6">
        <v>769</v>
      </c>
      <c r="S5" s="7">
        <v>192.25</v>
      </c>
      <c r="T5" s="39">
        <v>8</v>
      </c>
      <c r="U5" s="8">
        <v>2</v>
      </c>
      <c r="V5" s="9">
        <v>194.25</v>
      </c>
    </row>
    <row r="7" spans="1:24">
      <c r="Q7" s="32">
        <f>SUM(Q2:Q6)</f>
        <v>16</v>
      </c>
      <c r="R7" s="32">
        <f>SUM(R2:R6)</f>
        <v>3038.0010000000002</v>
      </c>
      <c r="S7" s="33">
        <f>SUM(R7/Q7)</f>
        <v>189.87506250000001</v>
      </c>
      <c r="T7" s="32">
        <f>SUM(T2:T6)</f>
        <v>32</v>
      </c>
      <c r="U7" s="32">
        <f>SUM(U2:U6)</f>
        <v>20</v>
      </c>
      <c r="V7" s="34">
        <f>SUM(S7+U7)</f>
        <v>209.87506250000001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</protectedRanges>
  <hyperlinks>
    <hyperlink ref="X1" location="'Texas 2025'!A1" display="Return to Rankings" xr:uid="{145C58A7-998B-4614-B043-418B538DE4E8}"/>
  </hyperlinks>
  <pageMargins left="0.7" right="0.7" top="0.75" bottom="0.75" header="0.3" footer="0.3"/>
  <pageSetup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D7156-0007-4CF9-A960-FAFF79E5B381}">
  <dimension ref="A1:X4"/>
  <sheetViews>
    <sheetView workbookViewId="0"/>
  </sheetViews>
  <sheetFormatPr defaultColWidth="11.140625" defaultRowHeight="15"/>
  <cols>
    <col min="1" max="1" width="14.42578125" customWidth="1"/>
    <col min="2" max="2" width="20" customWidth="1"/>
    <col min="3" max="3" width="10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84</v>
      </c>
      <c r="C2" s="3">
        <v>45738</v>
      </c>
      <c r="D2" s="4" t="s">
        <v>42</v>
      </c>
      <c r="E2" s="5">
        <v>161</v>
      </c>
      <c r="F2" s="22">
        <v>0</v>
      </c>
      <c r="G2" s="5">
        <v>162</v>
      </c>
      <c r="H2" s="22">
        <v>1</v>
      </c>
      <c r="I2" s="5">
        <v>171</v>
      </c>
      <c r="J2" s="22">
        <v>0</v>
      </c>
      <c r="K2" s="5">
        <v>160</v>
      </c>
      <c r="L2" s="22">
        <v>0</v>
      </c>
      <c r="M2" s="5"/>
      <c r="N2" s="22"/>
      <c r="O2" s="5"/>
      <c r="P2" s="22"/>
      <c r="Q2" s="6">
        <v>4</v>
      </c>
      <c r="R2" s="6">
        <v>654</v>
      </c>
      <c r="S2" s="7">
        <v>163.5</v>
      </c>
      <c r="T2" s="36">
        <v>1</v>
      </c>
      <c r="U2" s="8">
        <v>2</v>
      </c>
      <c r="V2" s="9">
        <v>165.5</v>
      </c>
    </row>
    <row r="4" spans="1:24">
      <c r="Q4" s="32">
        <f>SUM(Q2:Q3)</f>
        <v>4</v>
      </c>
      <c r="R4" s="32">
        <f>SUM(R2:R3)</f>
        <v>654</v>
      </c>
      <c r="S4" s="33">
        <f>SUM(R4/Q4)</f>
        <v>163.5</v>
      </c>
      <c r="T4" s="32">
        <f>SUM(T2:T3)</f>
        <v>1</v>
      </c>
      <c r="U4" s="32">
        <f>SUM(U2:U3)</f>
        <v>2</v>
      </c>
      <c r="V4" s="34">
        <f>SUM(S4+U4)</f>
        <v>165.5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Texas 2025'!A1" display="Return to Rankings" xr:uid="{56B8AE63-0216-416A-A186-D895E4DED176}"/>
  </hyperlinks>
  <pageMargins left="0.7" right="0.7" top="0.75" bottom="0.75" header="0.3" footer="0.3"/>
  <pageSetup orientation="portrait" horizontalDpi="300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DA443-12D9-45D9-BAA5-80F487D425C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104</v>
      </c>
      <c r="C2" s="3">
        <v>45802</v>
      </c>
      <c r="D2" s="4" t="s">
        <v>49</v>
      </c>
      <c r="E2" s="5">
        <v>189</v>
      </c>
      <c r="F2" s="22">
        <v>1</v>
      </c>
      <c r="G2" s="5">
        <v>194.001</v>
      </c>
      <c r="H2" s="22">
        <v>2</v>
      </c>
      <c r="I2" s="5">
        <v>186</v>
      </c>
      <c r="J2" s="22">
        <v>0</v>
      </c>
      <c r="K2" s="5">
        <v>193</v>
      </c>
      <c r="L2" s="22">
        <v>2</v>
      </c>
      <c r="M2" s="5">
        <v>191</v>
      </c>
      <c r="N2" s="22">
        <v>1</v>
      </c>
      <c r="O2" s="5">
        <v>191</v>
      </c>
      <c r="P2" s="22">
        <v>1</v>
      </c>
      <c r="Q2" s="6">
        <v>6</v>
      </c>
      <c r="R2" s="6">
        <v>1144.001</v>
      </c>
      <c r="S2" s="7">
        <v>190.66683333333333</v>
      </c>
      <c r="T2" s="39">
        <v>7</v>
      </c>
      <c r="U2" s="8">
        <v>8</v>
      </c>
      <c r="V2" s="9">
        <v>198.66683333333333</v>
      </c>
    </row>
    <row r="4" spans="1:24">
      <c r="Q4" s="32">
        <f>SUM(Q2:Q3)</f>
        <v>6</v>
      </c>
      <c r="R4" s="32">
        <f>SUM(R2:R3)</f>
        <v>1144.001</v>
      </c>
      <c r="S4" s="33">
        <f>SUM(R4/Q4)</f>
        <v>190.66683333333333</v>
      </c>
      <c r="T4" s="32">
        <f>SUM(T2:T3)</f>
        <v>7</v>
      </c>
      <c r="U4" s="32">
        <f>SUM(U2:U3)</f>
        <v>8</v>
      </c>
      <c r="V4" s="34">
        <f>SUM(S4+U4)</f>
        <v>198.66683333333333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Texas 2025'!A1" display="Return to Rankings" xr:uid="{0F9A311B-3E4E-4470-B0EC-8968610BC021}"/>
  </hyperlinks>
  <pageMargins left="0.7" right="0.7" top="0.75" bottom="0.75" header="0.3" footer="0.3"/>
  <pageSetup orientation="portrait" horizontalDpi="300" verticalDpi="3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22769-0CAC-4954-8742-E2EFD5131FA0}">
  <dimension ref="A1:X7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87</v>
      </c>
      <c r="C2" s="3">
        <v>45748</v>
      </c>
      <c r="D2" s="4" t="s">
        <v>42</v>
      </c>
      <c r="E2" s="5">
        <v>175</v>
      </c>
      <c r="F2" s="22">
        <v>1</v>
      </c>
      <c r="G2" s="5">
        <v>178</v>
      </c>
      <c r="H2" s="22">
        <v>0</v>
      </c>
      <c r="I2" s="5">
        <v>181</v>
      </c>
      <c r="J2" s="22">
        <v>2</v>
      </c>
      <c r="K2" s="5">
        <v>180</v>
      </c>
      <c r="L2" s="22">
        <v>1</v>
      </c>
      <c r="M2" s="5"/>
      <c r="N2" s="22"/>
      <c r="O2" s="5"/>
      <c r="P2" s="22"/>
      <c r="Q2" s="6">
        <v>4</v>
      </c>
      <c r="R2" s="6">
        <v>714</v>
      </c>
      <c r="S2" s="7">
        <v>178.5</v>
      </c>
      <c r="T2" s="36">
        <v>4</v>
      </c>
      <c r="U2" s="8">
        <v>6</v>
      </c>
      <c r="V2" s="9">
        <v>184.5</v>
      </c>
    </row>
    <row r="3" spans="1:24">
      <c r="A3" s="1" t="s">
        <v>74</v>
      </c>
      <c r="B3" s="2" t="s">
        <v>87</v>
      </c>
      <c r="C3" s="3">
        <v>45783</v>
      </c>
      <c r="D3" s="4" t="s">
        <v>42</v>
      </c>
      <c r="E3" s="5">
        <v>180</v>
      </c>
      <c r="F3" s="22">
        <v>0</v>
      </c>
      <c r="G3" s="5">
        <v>177</v>
      </c>
      <c r="H3" s="22">
        <v>1</v>
      </c>
      <c r="I3" s="5">
        <v>186</v>
      </c>
      <c r="J3" s="22">
        <v>3</v>
      </c>
      <c r="K3" s="5">
        <v>183</v>
      </c>
      <c r="L3" s="22">
        <v>2</v>
      </c>
      <c r="M3" s="5"/>
      <c r="N3" s="22"/>
      <c r="O3" s="5"/>
      <c r="P3" s="22"/>
      <c r="Q3" s="6">
        <v>4</v>
      </c>
      <c r="R3" s="6">
        <v>726</v>
      </c>
      <c r="S3" s="7">
        <v>181.5</v>
      </c>
      <c r="T3" s="36">
        <v>6</v>
      </c>
      <c r="U3" s="8">
        <v>13</v>
      </c>
      <c r="V3" s="9">
        <v>194.5</v>
      </c>
    </row>
    <row r="4" spans="1:24">
      <c r="A4" s="1" t="s">
        <v>74</v>
      </c>
      <c r="B4" s="2" t="s">
        <v>87</v>
      </c>
      <c r="C4" s="3">
        <v>45811</v>
      </c>
      <c r="D4" s="4" t="s">
        <v>42</v>
      </c>
      <c r="E4" s="5">
        <v>179</v>
      </c>
      <c r="F4" s="22">
        <v>1</v>
      </c>
      <c r="G4" s="5">
        <v>175</v>
      </c>
      <c r="H4" s="22">
        <v>0</v>
      </c>
      <c r="I4" s="5">
        <v>169</v>
      </c>
      <c r="J4" s="22">
        <v>0</v>
      </c>
      <c r="K4" s="5">
        <v>182</v>
      </c>
      <c r="L4" s="22">
        <v>0</v>
      </c>
      <c r="M4" s="5"/>
      <c r="N4" s="22"/>
      <c r="O4" s="5"/>
      <c r="P4" s="22"/>
      <c r="Q4" s="6">
        <v>4</v>
      </c>
      <c r="R4" s="6">
        <v>705</v>
      </c>
      <c r="S4" s="7">
        <v>176.25</v>
      </c>
      <c r="T4" s="36">
        <v>1</v>
      </c>
      <c r="U4" s="8">
        <v>6</v>
      </c>
      <c r="V4" s="9">
        <v>182.25</v>
      </c>
    </row>
    <row r="5" spans="1:24">
      <c r="A5" s="1" t="s">
        <v>74</v>
      </c>
      <c r="B5" s="2" t="s">
        <v>87</v>
      </c>
      <c r="C5" s="3">
        <v>45839</v>
      </c>
      <c r="D5" s="4" t="s">
        <v>42</v>
      </c>
      <c r="E5" s="5">
        <v>184.001</v>
      </c>
      <c r="F5" s="22">
        <v>4</v>
      </c>
      <c r="G5" s="5">
        <v>180</v>
      </c>
      <c r="H5" s="22">
        <v>0</v>
      </c>
      <c r="I5" s="5">
        <v>181</v>
      </c>
      <c r="J5" s="22">
        <v>1</v>
      </c>
      <c r="K5" s="5">
        <v>181</v>
      </c>
      <c r="L5" s="22">
        <v>1</v>
      </c>
      <c r="M5" s="5"/>
      <c r="N5" s="22"/>
      <c r="O5" s="5"/>
      <c r="P5" s="22"/>
      <c r="Q5" s="6">
        <v>4</v>
      </c>
      <c r="R5" s="6">
        <v>726.00099999999998</v>
      </c>
      <c r="S5" s="7">
        <v>181.50024999999999</v>
      </c>
      <c r="T5" s="36">
        <v>6</v>
      </c>
      <c r="U5" s="8">
        <v>7</v>
      </c>
      <c r="V5" s="9">
        <v>188.50024999999999</v>
      </c>
    </row>
    <row r="7" spans="1:24">
      <c r="Q7" s="32">
        <f>SUM(Q2:Q6)</f>
        <v>16</v>
      </c>
      <c r="R7" s="32">
        <f>SUM(R2:R6)</f>
        <v>2871.0010000000002</v>
      </c>
      <c r="S7" s="33">
        <f>SUM(R7/Q7)</f>
        <v>179.43756250000001</v>
      </c>
      <c r="T7" s="32">
        <f>SUM(T2:T6)</f>
        <v>17</v>
      </c>
      <c r="U7" s="32">
        <f>SUM(U2:U6)</f>
        <v>32</v>
      </c>
      <c r="V7" s="34">
        <f>SUM(S7+U7)</f>
        <v>211.43756250000001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  <protectedRange algorithmName="SHA-512" hashValue="ON39YdpmFHfN9f47KpiRvqrKx0V9+erV1CNkpWzYhW/Qyc6aT8rEyCrvauWSYGZK2ia3o7vd3akF07acHAFpOA==" saltValue="yVW9XmDwTqEnmpSGai0KYg==" spinCount="100000" sqref="H3:P3 E3:F3 B3:C3" name="Range1_4"/>
    <protectedRange algorithmName="SHA-512" hashValue="ON39YdpmFHfN9f47KpiRvqrKx0V9+erV1CNkpWzYhW/Qyc6aT8rEyCrvauWSYGZK2ia3o7vd3akF07acHAFpOA==" saltValue="yVW9XmDwTqEnmpSGai0KYg==" spinCount="100000" sqref="D3" name="Range1_1_4"/>
    <protectedRange algorithmName="SHA-512" hashValue="ON39YdpmFHfN9f47KpiRvqrKx0V9+erV1CNkpWzYhW/Qyc6aT8rEyCrvauWSYGZK2ia3o7vd3akF07acHAFpOA==" saltValue="yVW9XmDwTqEnmpSGai0KYg==" spinCount="100000" sqref="T3" name="Range1_3_5_4"/>
  </protectedRanges>
  <hyperlinks>
    <hyperlink ref="X1" location="'Texas 2025'!A1" display="Return to Rankings" xr:uid="{5D1CC74A-06C0-4925-9745-E499DD469C8B}"/>
  </hyperlinks>
  <pageMargins left="0.7" right="0.7" top="0.75" bottom="0.75" header="0.3" footer="0.3"/>
  <pageSetup orientation="portrait" horizontalDpi="300" verticalDpi="3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FBB88-5A5D-4E21-9405-88C813B7202A}">
  <dimension ref="A1:X1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41</v>
      </c>
      <c r="B2" s="2" t="s">
        <v>44</v>
      </c>
      <c r="C2" s="3">
        <v>45696</v>
      </c>
      <c r="D2" s="4" t="s">
        <v>42</v>
      </c>
      <c r="E2" s="5">
        <v>187</v>
      </c>
      <c r="F2" s="22">
        <v>1</v>
      </c>
      <c r="G2" s="5">
        <v>188</v>
      </c>
      <c r="H2" s="22">
        <v>3</v>
      </c>
      <c r="I2" s="5">
        <v>188</v>
      </c>
      <c r="J2" s="22">
        <v>1</v>
      </c>
      <c r="K2" s="5">
        <v>189</v>
      </c>
      <c r="L2" s="22">
        <v>0</v>
      </c>
      <c r="M2" s="5"/>
      <c r="N2" s="22"/>
      <c r="O2" s="5"/>
      <c r="P2" s="22"/>
      <c r="Q2" s="6">
        <v>4</v>
      </c>
      <c r="R2" s="6">
        <v>752</v>
      </c>
      <c r="S2" s="7">
        <v>188</v>
      </c>
      <c r="T2" s="39">
        <v>5</v>
      </c>
      <c r="U2" s="8">
        <v>3</v>
      </c>
      <c r="V2" s="9">
        <v>191</v>
      </c>
    </row>
    <row r="3" spans="1:24" ht="15" customHeight="1">
      <c r="A3" s="1" t="s">
        <v>41</v>
      </c>
      <c r="B3" s="2" t="s">
        <v>44</v>
      </c>
      <c r="C3" s="3">
        <v>45787</v>
      </c>
      <c r="D3" s="4" t="s">
        <v>42</v>
      </c>
      <c r="E3" s="5">
        <v>189</v>
      </c>
      <c r="F3" s="22">
        <v>1</v>
      </c>
      <c r="G3" s="5">
        <v>185</v>
      </c>
      <c r="H3" s="22">
        <v>4</v>
      </c>
      <c r="I3" s="5">
        <v>185</v>
      </c>
      <c r="J3" s="22">
        <v>1</v>
      </c>
      <c r="K3" s="5">
        <v>179</v>
      </c>
      <c r="L3" s="22">
        <v>1</v>
      </c>
      <c r="M3" s="5"/>
      <c r="N3" s="22"/>
      <c r="O3" s="5"/>
      <c r="P3" s="22"/>
      <c r="Q3" s="6">
        <v>4</v>
      </c>
      <c r="R3" s="6">
        <v>738</v>
      </c>
      <c r="S3" s="7">
        <v>184.5</v>
      </c>
      <c r="T3" s="36">
        <v>7</v>
      </c>
      <c r="U3" s="8">
        <v>11</v>
      </c>
      <c r="V3" s="9">
        <v>195.5</v>
      </c>
    </row>
    <row r="5" spans="1:24">
      <c r="Q5" s="32">
        <f>SUM(Q2:Q4)</f>
        <v>8</v>
      </c>
      <c r="R5" s="32">
        <f>SUM(R2:R4)</f>
        <v>1490</v>
      </c>
      <c r="S5" s="33">
        <f>SUM(R5/Q5)</f>
        <v>186.25</v>
      </c>
      <c r="T5" s="32">
        <f>SUM(T2:T4)</f>
        <v>12</v>
      </c>
      <c r="U5" s="32">
        <f>SUM(U2:U4)</f>
        <v>14</v>
      </c>
      <c r="V5" s="34">
        <f>SUM(S5+U5)</f>
        <v>200.25</v>
      </c>
    </row>
    <row r="8" spans="1:24" ht="15" customHeight="1">
      <c r="A8" s="24" t="s">
        <v>1</v>
      </c>
      <c r="B8" s="25" t="s">
        <v>2</v>
      </c>
      <c r="C8" s="26" t="s">
        <v>3</v>
      </c>
      <c r="D8" s="27" t="s">
        <v>4</v>
      </c>
      <c r="E8" s="28" t="s">
        <v>19</v>
      </c>
      <c r="F8" s="28" t="s">
        <v>20</v>
      </c>
      <c r="G8" s="28" t="s">
        <v>21</v>
      </c>
      <c r="H8" s="28" t="s">
        <v>20</v>
      </c>
      <c r="I8" s="28" t="s">
        <v>22</v>
      </c>
      <c r="J8" s="28" t="s">
        <v>20</v>
      </c>
      <c r="K8" s="28" t="s">
        <v>23</v>
      </c>
      <c r="L8" s="28" t="s">
        <v>20</v>
      </c>
      <c r="M8" s="28" t="s">
        <v>24</v>
      </c>
      <c r="N8" s="28" t="s">
        <v>20</v>
      </c>
      <c r="O8" s="28" t="s">
        <v>25</v>
      </c>
      <c r="P8" s="28" t="s">
        <v>20</v>
      </c>
      <c r="Q8" s="29" t="s">
        <v>26</v>
      </c>
      <c r="R8" s="30" t="s">
        <v>27</v>
      </c>
      <c r="S8" s="31" t="s">
        <v>5</v>
      </c>
      <c r="T8" s="31" t="s">
        <v>28</v>
      </c>
      <c r="U8" s="30" t="s">
        <v>6</v>
      </c>
      <c r="V8" s="31" t="s">
        <v>29</v>
      </c>
    </row>
    <row r="9" spans="1:24" ht="15" customHeight="1">
      <c r="A9" s="1" t="s">
        <v>11</v>
      </c>
      <c r="B9" s="2" t="s">
        <v>44</v>
      </c>
      <c r="C9" s="3">
        <v>45710</v>
      </c>
      <c r="D9" s="4" t="s">
        <v>42</v>
      </c>
      <c r="E9" s="5">
        <v>194</v>
      </c>
      <c r="F9" s="22">
        <v>1</v>
      </c>
      <c r="G9" s="23">
        <v>195.001</v>
      </c>
      <c r="H9" s="22">
        <v>3</v>
      </c>
      <c r="I9" s="5">
        <v>179</v>
      </c>
      <c r="J9" s="22">
        <v>1</v>
      </c>
      <c r="K9" s="5">
        <v>189</v>
      </c>
      <c r="L9" s="22">
        <v>2</v>
      </c>
      <c r="M9" s="5"/>
      <c r="N9" s="22"/>
      <c r="O9" s="5"/>
      <c r="P9" s="22"/>
      <c r="Q9" s="6">
        <v>4</v>
      </c>
      <c r="R9" s="6">
        <v>757.00099999999998</v>
      </c>
      <c r="S9" s="7">
        <v>189.25024999999999</v>
      </c>
      <c r="T9" s="36">
        <v>7</v>
      </c>
      <c r="U9" s="8">
        <v>4</v>
      </c>
      <c r="V9" s="9">
        <v>193.25024999999999</v>
      </c>
    </row>
    <row r="10" spans="1:24" ht="15" customHeight="1">
      <c r="A10" s="1" t="s">
        <v>11</v>
      </c>
      <c r="B10" s="2" t="s">
        <v>44</v>
      </c>
      <c r="C10" s="3">
        <v>45745</v>
      </c>
      <c r="D10" s="4" t="s">
        <v>42</v>
      </c>
      <c r="E10" s="23">
        <v>184</v>
      </c>
      <c r="F10" s="22">
        <v>2</v>
      </c>
      <c r="G10" s="23">
        <v>183</v>
      </c>
      <c r="H10" s="22">
        <v>1</v>
      </c>
      <c r="I10" s="5">
        <v>184</v>
      </c>
      <c r="J10" s="22">
        <v>1</v>
      </c>
      <c r="K10" s="37">
        <v>188</v>
      </c>
      <c r="L10" s="22">
        <v>2</v>
      </c>
      <c r="M10" s="37">
        <v>193</v>
      </c>
      <c r="N10" s="22">
        <v>3</v>
      </c>
      <c r="O10" s="5">
        <v>189</v>
      </c>
      <c r="P10" s="22">
        <v>0</v>
      </c>
      <c r="Q10" s="6">
        <v>6</v>
      </c>
      <c r="R10" s="6">
        <v>1121</v>
      </c>
      <c r="S10" s="7">
        <v>186.83333333333334</v>
      </c>
      <c r="T10" s="36">
        <v>9</v>
      </c>
      <c r="U10" s="8">
        <v>14</v>
      </c>
      <c r="V10" s="9">
        <v>200.83333333333334</v>
      </c>
    </row>
    <row r="11" spans="1:24" ht="15" customHeight="1">
      <c r="A11" s="1" t="s">
        <v>11</v>
      </c>
      <c r="B11" s="2" t="s">
        <v>44</v>
      </c>
      <c r="C11" s="3">
        <v>45759</v>
      </c>
      <c r="D11" s="4" t="s">
        <v>42</v>
      </c>
      <c r="E11" s="5">
        <v>181</v>
      </c>
      <c r="F11" s="22">
        <v>1</v>
      </c>
      <c r="G11" s="23">
        <v>186</v>
      </c>
      <c r="H11" s="22">
        <v>2</v>
      </c>
      <c r="I11" s="5">
        <v>179</v>
      </c>
      <c r="J11" s="22">
        <v>0</v>
      </c>
      <c r="K11" s="5">
        <v>183</v>
      </c>
      <c r="L11" s="22">
        <v>0</v>
      </c>
      <c r="M11" s="5"/>
      <c r="N11" s="22"/>
      <c r="O11" s="5"/>
      <c r="P11" s="22"/>
      <c r="Q11" s="6">
        <v>4</v>
      </c>
      <c r="R11" s="6">
        <v>729</v>
      </c>
      <c r="S11" s="7">
        <v>182.25</v>
      </c>
      <c r="T11" s="36">
        <v>3</v>
      </c>
      <c r="U11" s="8">
        <v>3</v>
      </c>
      <c r="V11" s="9">
        <v>185.25</v>
      </c>
    </row>
    <row r="12" spans="1:24" ht="15" customHeight="1">
      <c r="A12" s="1" t="s">
        <v>11</v>
      </c>
      <c r="B12" s="2" t="s">
        <v>44</v>
      </c>
      <c r="C12" s="3">
        <v>45822</v>
      </c>
      <c r="D12" s="4" t="s">
        <v>42</v>
      </c>
      <c r="E12" s="5">
        <v>182</v>
      </c>
      <c r="F12" s="22">
        <v>0</v>
      </c>
      <c r="G12" s="23">
        <v>186</v>
      </c>
      <c r="H12" s="22">
        <v>1</v>
      </c>
      <c r="I12" s="5">
        <v>186</v>
      </c>
      <c r="J12" s="22">
        <v>2</v>
      </c>
      <c r="K12" s="5">
        <v>185</v>
      </c>
      <c r="L12" s="22">
        <v>1</v>
      </c>
      <c r="M12" s="5"/>
      <c r="N12" s="22"/>
      <c r="O12" s="5"/>
      <c r="P12" s="22"/>
      <c r="Q12" s="6">
        <v>4</v>
      </c>
      <c r="R12" s="6">
        <v>739</v>
      </c>
      <c r="S12" s="7">
        <v>184.75</v>
      </c>
      <c r="T12" s="36">
        <v>4</v>
      </c>
      <c r="U12" s="8">
        <v>2</v>
      </c>
      <c r="V12" s="9">
        <v>186.75</v>
      </c>
    </row>
    <row r="13" spans="1:24" ht="15" customHeight="1">
      <c r="A13" s="1" t="s">
        <v>11</v>
      </c>
      <c r="B13" s="2" t="s">
        <v>44</v>
      </c>
      <c r="C13" s="3">
        <v>45836</v>
      </c>
      <c r="D13" s="4" t="s">
        <v>42</v>
      </c>
      <c r="E13" s="23">
        <v>183</v>
      </c>
      <c r="F13" s="22">
        <v>1</v>
      </c>
      <c r="G13" s="23">
        <v>190</v>
      </c>
      <c r="H13" s="22">
        <v>2</v>
      </c>
      <c r="I13" s="5">
        <v>190</v>
      </c>
      <c r="J13" s="22">
        <v>1</v>
      </c>
      <c r="K13" s="37">
        <v>191</v>
      </c>
      <c r="L13" s="22">
        <v>0</v>
      </c>
      <c r="M13" s="37"/>
      <c r="N13" s="22"/>
      <c r="O13" s="5"/>
      <c r="P13" s="22"/>
      <c r="Q13" s="6">
        <v>4</v>
      </c>
      <c r="R13" s="6">
        <v>754</v>
      </c>
      <c r="S13" s="7">
        <v>188.5</v>
      </c>
      <c r="T13" s="36">
        <v>4</v>
      </c>
      <c r="U13" s="8">
        <v>11</v>
      </c>
      <c r="V13" s="9">
        <v>199.5</v>
      </c>
    </row>
    <row r="15" spans="1:24">
      <c r="Q15" s="32">
        <f>SUM(Q9:Q14)</f>
        <v>22</v>
      </c>
      <c r="R15" s="32">
        <f>SUM(R9:R14)</f>
        <v>4100.0010000000002</v>
      </c>
      <c r="S15" s="33">
        <f>SUM(R15/Q15)</f>
        <v>186.36368181818182</v>
      </c>
      <c r="T15" s="32">
        <f>SUM(T9:T14)</f>
        <v>27</v>
      </c>
      <c r="U15" s="32">
        <f>SUM(U9:U14)</f>
        <v>34</v>
      </c>
      <c r="V15" s="34">
        <f>SUM(S15+U15)</f>
        <v>220.36368181818182</v>
      </c>
    </row>
  </sheetData>
  <protectedRanges>
    <protectedRange algorithmName="SHA-512" hashValue="ON39YdpmFHfN9f47KpiRvqrKx0V9+erV1CNkpWzYhW/Qyc6aT8rEyCrvauWSYGZK2ia3o7vd3akF07acHAFpOA==" saltValue="yVW9XmDwTqEnmpSGai0KYg==" spinCount="100000" sqref="B1 B8" name="Range1_2_1_1"/>
    <protectedRange algorithmName="SHA-512" hashValue="ON39YdpmFHfN9f47KpiRvqrKx0V9+erV1CNkpWzYhW/Qyc6aT8rEyCrvauWSYGZK2ia3o7vd3akF07acHAFpOA==" saltValue="yVW9XmDwTqEnmpSGai0KYg==" spinCount="100000" sqref="B2:C2 B9:C10" name="Range1_5_1"/>
    <protectedRange algorithmName="SHA-512" hashValue="ON39YdpmFHfN9f47KpiRvqrKx0V9+erV1CNkpWzYhW/Qyc6aT8rEyCrvauWSYGZK2ia3o7vd3akF07acHAFpOA==" saltValue="yVW9XmDwTqEnmpSGai0KYg==" spinCount="100000" sqref="D2 D9:D10" name="Range1_1_9_1"/>
    <protectedRange algorithmName="SHA-512" hashValue="ON39YdpmFHfN9f47KpiRvqrKx0V9+erV1CNkpWzYhW/Qyc6aT8rEyCrvauWSYGZK2ia3o7vd3akF07acHAFpOA==" saltValue="yVW9XmDwTqEnmpSGai0KYg==" spinCount="100000" sqref="T2 T9:T10" name="Range1_3_5_13_1"/>
    <protectedRange algorithmName="SHA-512" hashValue="ON39YdpmFHfN9f47KpiRvqrKx0V9+erV1CNkpWzYhW/Qyc6aT8rEyCrvauWSYGZK2ia3o7vd3akF07acHAFpOA==" saltValue="yVW9XmDwTqEnmpSGai0KYg==" spinCount="100000" sqref="B11:C11" name="Range1_2"/>
    <protectedRange algorithmName="SHA-512" hashValue="ON39YdpmFHfN9f47KpiRvqrKx0V9+erV1CNkpWzYhW/Qyc6aT8rEyCrvauWSYGZK2ia3o7vd3akF07acHAFpOA==" saltValue="yVW9XmDwTqEnmpSGai0KYg==" spinCount="100000" sqref="D11" name="Range1_1_1"/>
    <protectedRange algorithmName="SHA-512" hashValue="ON39YdpmFHfN9f47KpiRvqrKx0V9+erV1CNkpWzYhW/Qyc6aT8rEyCrvauWSYGZK2ia3o7vd3akF07acHAFpOA==" saltValue="yVW9XmDwTqEnmpSGai0KYg==" spinCount="100000" sqref="E11 H11:L11 N11" name="Range1_1_2_19_1"/>
    <protectedRange algorithmName="SHA-512" hashValue="ON39YdpmFHfN9f47KpiRvqrKx0V9+erV1CNkpWzYhW/Qyc6aT8rEyCrvauWSYGZK2ia3o7vd3akF07acHAFpOA==" saltValue="yVW9XmDwTqEnmpSGai0KYg==" spinCount="100000" sqref="T11" name="Range1_3_5_1"/>
  </protectedRanges>
  <hyperlinks>
    <hyperlink ref="X1" location="'Texas 2025'!A1" display="Return to Rankings" xr:uid="{B6EC9C99-539E-4C8C-8E6B-1E10B78931A4}"/>
  </hyperlinks>
  <pageMargins left="0.7" right="0.7" top="0.75" bottom="0.75" header="0.3" footer="0.3"/>
  <pageSetup orientation="portrait" horizontalDpi="300" verticalDpi="3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41B08-AC4E-4B98-848E-99139ADC89FB}">
  <dimension ref="A1:X17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73</v>
      </c>
      <c r="C2" s="3">
        <v>45696</v>
      </c>
      <c r="D2" s="4" t="s">
        <v>42</v>
      </c>
      <c r="E2" s="5">
        <v>183</v>
      </c>
      <c r="F2" s="22">
        <v>1</v>
      </c>
      <c r="G2" s="43">
        <v>174</v>
      </c>
      <c r="H2" s="22">
        <v>1</v>
      </c>
      <c r="I2" s="5">
        <v>178</v>
      </c>
      <c r="J2" s="22">
        <v>1</v>
      </c>
      <c r="K2" s="5">
        <v>177</v>
      </c>
      <c r="L2" s="22">
        <v>2</v>
      </c>
      <c r="M2" s="5"/>
      <c r="N2" s="22"/>
      <c r="O2" s="5"/>
      <c r="P2" s="22"/>
      <c r="Q2" s="6">
        <v>4</v>
      </c>
      <c r="R2" s="6">
        <v>712</v>
      </c>
      <c r="S2" s="7">
        <v>178</v>
      </c>
      <c r="T2" s="39">
        <v>5</v>
      </c>
      <c r="U2" s="8">
        <v>3</v>
      </c>
      <c r="V2" s="9">
        <v>181</v>
      </c>
    </row>
    <row r="3" spans="1:24">
      <c r="A3" s="1" t="s">
        <v>74</v>
      </c>
      <c r="B3" s="2" t="s">
        <v>73</v>
      </c>
      <c r="C3" s="3">
        <v>45738</v>
      </c>
      <c r="D3" s="4" t="s">
        <v>42</v>
      </c>
      <c r="E3" s="5">
        <v>172</v>
      </c>
      <c r="F3" s="22">
        <v>0</v>
      </c>
      <c r="G3" s="5">
        <v>175</v>
      </c>
      <c r="H3" s="22">
        <v>2</v>
      </c>
      <c r="I3" s="5">
        <v>171</v>
      </c>
      <c r="J3" s="22">
        <v>1</v>
      </c>
      <c r="K3" s="5">
        <v>168</v>
      </c>
      <c r="L3" s="22">
        <v>1</v>
      </c>
      <c r="M3" s="5"/>
      <c r="N3" s="22"/>
      <c r="O3" s="5"/>
      <c r="P3" s="22"/>
      <c r="Q3" s="6">
        <v>4</v>
      </c>
      <c r="R3" s="6">
        <v>686</v>
      </c>
      <c r="S3" s="7">
        <v>171.5</v>
      </c>
      <c r="T3" s="36">
        <v>4</v>
      </c>
      <c r="U3" s="8">
        <v>2</v>
      </c>
      <c r="V3" s="9">
        <v>173.5</v>
      </c>
    </row>
    <row r="4" spans="1:24">
      <c r="A4" s="1" t="s">
        <v>74</v>
      </c>
      <c r="B4" s="2" t="s">
        <v>73</v>
      </c>
      <c r="C4" s="3">
        <v>45745</v>
      </c>
      <c r="D4" s="4" t="s">
        <v>42</v>
      </c>
      <c r="E4" s="5">
        <v>181</v>
      </c>
      <c r="F4" s="22">
        <v>1</v>
      </c>
      <c r="G4" s="5">
        <v>178</v>
      </c>
      <c r="H4" s="22">
        <v>1</v>
      </c>
      <c r="I4" s="5">
        <v>167</v>
      </c>
      <c r="J4" s="22">
        <v>0</v>
      </c>
      <c r="K4" s="5">
        <v>175</v>
      </c>
      <c r="L4" s="22">
        <v>0</v>
      </c>
      <c r="M4" s="5">
        <v>179.001</v>
      </c>
      <c r="N4" s="22">
        <v>0</v>
      </c>
      <c r="O4" s="5">
        <v>183</v>
      </c>
      <c r="P4" s="22">
        <v>2</v>
      </c>
      <c r="Q4" s="6">
        <v>6</v>
      </c>
      <c r="R4" s="6">
        <v>1063.001</v>
      </c>
      <c r="S4" s="7">
        <v>177.16683333333333</v>
      </c>
      <c r="T4" s="36">
        <v>4</v>
      </c>
      <c r="U4" s="8">
        <v>6</v>
      </c>
      <c r="V4" s="9">
        <v>183.16683333333333</v>
      </c>
    </row>
    <row r="5" spans="1:24">
      <c r="A5" s="1" t="s">
        <v>74</v>
      </c>
      <c r="B5" s="2" t="s">
        <v>73</v>
      </c>
      <c r="C5" s="3">
        <v>45759</v>
      </c>
      <c r="D5" s="4" t="s">
        <v>42</v>
      </c>
      <c r="E5" s="5">
        <v>172</v>
      </c>
      <c r="F5" s="22">
        <v>0</v>
      </c>
      <c r="G5" s="5">
        <v>176</v>
      </c>
      <c r="H5" s="22">
        <v>0</v>
      </c>
      <c r="I5" s="5">
        <v>163</v>
      </c>
      <c r="J5" s="22">
        <v>0</v>
      </c>
      <c r="K5" s="5">
        <v>141</v>
      </c>
      <c r="L5" s="22">
        <v>0</v>
      </c>
      <c r="M5" s="5"/>
      <c r="N5" s="22"/>
      <c r="O5" s="5"/>
      <c r="P5" s="22"/>
      <c r="Q5" s="6">
        <v>4</v>
      </c>
      <c r="R5" s="6">
        <v>652</v>
      </c>
      <c r="S5" s="7">
        <v>163</v>
      </c>
      <c r="T5" s="36">
        <v>0</v>
      </c>
      <c r="U5" s="8">
        <v>3</v>
      </c>
      <c r="V5" s="9">
        <v>166</v>
      </c>
    </row>
    <row r="6" spans="1:24">
      <c r="A6" s="1" t="s">
        <v>74</v>
      </c>
      <c r="B6" s="2" t="s">
        <v>73</v>
      </c>
      <c r="C6" s="3">
        <v>45773</v>
      </c>
      <c r="D6" s="4" t="s">
        <v>42</v>
      </c>
      <c r="E6" s="5">
        <v>173</v>
      </c>
      <c r="F6" s="22">
        <v>0</v>
      </c>
      <c r="G6" s="5">
        <v>170</v>
      </c>
      <c r="H6" s="22">
        <v>0</v>
      </c>
      <c r="I6" s="5">
        <v>170</v>
      </c>
      <c r="J6" s="22">
        <v>1</v>
      </c>
      <c r="K6" s="5">
        <v>167</v>
      </c>
      <c r="L6" s="22">
        <v>0</v>
      </c>
      <c r="M6" s="5"/>
      <c r="N6" s="22"/>
      <c r="O6" s="5"/>
      <c r="P6" s="22"/>
      <c r="Q6" s="6">
        <v>4</v>
      </c>
      <c r="R6" s="6">
        <v>680</v>
      </c>
      <c r="S6" s="7">
        <v>170</v>
      </c>
      <c r="T6" s="36">
        <v>1</v>
      </c>
      <c r="U6" s="8">
        <v>2</v>
      </c>
      <c r="V6" s="9">
        <v>172</v>
      </c>
    </row>
    <row r="8" spans="1:24">
      <c r="Q8" s="32">
        <f>SUM(Q2:Q7)</f>
        <v>22</v>
      </c>
      <c r="R8" s="32">
        <f>SUM(R2:R7)</f>
        <v>3793.0010000000002</v>
      </c>
      <c r="S8" s="33">
        <f>SUM(R8/Q8)</f>
        <v>172.40913636363638</v>
      </c>
      <c r="T8" s="32">
        <f>SUM(T2:T7)</f>
        <v>14</v>
      </c>
      <c r="U8" s="32">
        <f>SUM(U2:U7)</f>
        <v>16</v>
      </c>
      <c r="V8" s="34">
        <f>SUM(S8+U8)</f>
        <v>188.40913636363638</v>
      </c>
    </row>
    <row r="11" spans="1:24">
      <c r="A11" s="24" t="s">
        <v>1</v>
      </c>
      <c r="B11" s="25" t="s">
        <v>2</v>
      </c>
      <c r="C11" s="26" t="s">
        <v>3</v>
      </c>
      <c r="D11" s="27" t="s">
        <v>4</v>
      </c>
      <c r="E11" s="28" t="s">
        <v>19</v>
      </c>
      <c r="F11" s="28" t="s">
        <v>20</v>
      </c>
      <c r="G11" s="28" t="s">
        <v>21</v>
      </c>
      <c r="H11" s="28" t="s">
        <v>20</v>
      </c>
      <c r="I11" s="28" t="s">
        <v>22</v>
      </c>
      <c r="J11" s="28" t="s">
        <v>20</v>
      </c>
      <c r="K11" s="28" t="s">
        <v>23</v>
      </c>
      <c r="L11" s="28" t="s">
        <v>20</v>
      </c>
      <c r="M11" s="28" t="s">
        <v>24</v>
      </c>
      <c r="N11" s="28" t="s">
        <v>20</v>
      </c>
      <c r="O11" s="28" t="s">
        <v>25</v>
      </c>
      <c r="P11" s="28" t="s">
        <v>20</v>
      </c>
      <c r="Q11" s="29" t="s">
        <v>26</v>
      </c>
      <c r="R11" s="30" t="s">
        <v>27</v>
      </c>
      <c r="S11" s="31" t="s">
        <v>5</v>
      </c>
      <c r="T11" s="31" t="s">
        <v>28</v>
      </c>
      <c r="U11" s="30" t="s">
        <v>6</v>
      </c>
      <c r="V11" s="31" t="s">
        <v>29</v>
      </c>
    </row>
    <row r="12" spans="1:24">
      <c r="A12" s="1" t="s">
        <v>65</v>
      </c>
      <c r="B12" s="2" t="s">
        <v>73</v>
      </c>
      <c r="C12" s="3">
        <v>45783</v>
      </c>
      <c r="D12" s="4" t="s">
        <v>42</v>
      </c>
      <c r="E12" s="5">
        <v>184</v>
      </c>
      <c r="F12" s="22">
        <v>0</v>
      </c>
      <c r="G12" s="5">
        <v>182</v>
      </c>
      <c r="H12" s="22">
        <v>3</v>
      </c>
      <c r="I12" s="5">
        <v>172</v>
      </c>
      <c r="J12" s="22">
        <v>0</v>
      </c>
      <c r="K12" s="5">
        <v>181</v>
      </c>
      <c r="L12" s="22">
        <v>1</v>
      </c>
      <c r="M12" s="5"/>
      <c r="N12" s="22"/>
      <c r="O12" s="5"/>
      <c r="P12" s="22"/>
      <c r="Q12" s="6">
        <v>4</v>
      </c>
      <c r="R12" s="6">
        <v>719</v>
      </c>
      <c r="S12" s="7">
        <v>179.75</v>
      </c>
      <c r="T12" s="36">
        <v>4</v>
      </c>
      <c r="U12" s="8">
        <v>4</v>
      </c>
      <c r="V12" s="9">
        <v>183.75</v>
      </c>
    </row>
    <row r="13" spans="1:24">
      <c r="A13" s="1" t="s">
        <v>65</v>
      </c>
      <c r="B13" s="2" t="s">
        <v>73</v>
      </c>
      <c r="C13" s="3">
        <v>45787</v>
      </c>
      <c r="D13" s="4" t="s">
        <v>42</v>
      </c>
      <c r="E13" s="5">
        <v>179</v>
      </c>
      <c r="F13" s="22">
        <v>1</v>
      </c>
      <c r="G13" s="5">
        <v>176</v>
      </c>
      <c r="H13" s="22">
        <v>2</v>
      </c>
      <c r="I13" s="5">
        <v>181</v>
      </c>
      <c r="J13" s="22">
        <v>1</v>
      </c>
      <c r="K13" s="5">
        <v>185</v>
      </c>
      <c r="L13" s="22">
        <v>2</v>
      </c>
      <c r="M13" s="5"/>
      <c r="N13" s="22"/>
      <c r="O13" s="5"/>
      <c r="P13" s="22"/>
      <c r="Q13" s="6">
        <v>4</v>
      </c>
      <c r="R13" s="6">
        <v>721</v>
      </c>
      <c r="S13" s="7">
        <v>180.25</v>
      </c>
      <c r="T13" s="36">
        <v>6</v>
      </c>
      <c r="U13" s="8">
        <v>4</v>
      </c>
      <c r="V13" s="9">
        <v>184.25</v>
      </c>
    </row>
    <row r="14" spans="1:24">
      <c r="A14" s="1" t="s">
        <v>65</v>
      </c>
      <c r="B14" s="2" t="s">
        <v>73</v>
      </c>
      <c r="C14" s="3">
        <v>45801</v>
      </c>
      <c r="D14" s="4" t="s">
        <v>42</v>
      </c>
      <c r="E14" s="5">
        <v>181.001</v>
      </c>
      <c r="F14" s="22">
        <v>2</v>
      </c>
      <c r="G14" s="5">
        <v>180</v>
      </c>
      <c r="H14" s="22">
        <v>0</v>
      </c>
      <c r="I14" s="5">
        <v>178</v>
      </c>
      <c r="J14" s="22">
        <v>1</v>
      </c>
      <c r="K14" s="5">
        <v>167</v>
      </c>
      <c r="L14" s="22">
        <v>0</v>
      </c>
      <c r="M14" s="5"/>
      <c r="N14" s="22"/>
      <c r="O14" s="5"/>
      <c r="P14" s="22"/>
      <c r="Q14" s="6">
        <v>4</v>
      </c>
      <c r="R14" s="6">
        <v>706.00099999999998</v>
      </c>
      <c r="S14" s="7">
        <v>176.50024999999999</v>
      </c>
      <c r="T14" s="36">
        <v>3</v>
      </c>
      <c r="U14" s="8">
        <v>5</v>
      </c>
      <c r="V14" s="9">
        <v>181.50024999999999</v>
      </c>
    </row>
    <row r="15" spans="1:24">
      <c r="A15" s="1" t="s">
        <v>65</v>
      </c>
      <c r="B15" s="2" t="s">
        <v>73</v>
      </c>
      <c r="C15" s="3">
        <v>45836</v>
      </c>
      <c r="D15" s="4" t="s">
        <v>42</v>
      </c>
      <c r="E15" s="5">
        <v>177</v>
      </c>
      <c r="F15" s="22">
        <v>0</v>
      </c>
      <c r="G15" s="5">
        <v>179</v>
      </c>
      <c r="H15" s="22">
        <v>0</v>
      </c>
      <c r="I15" s="5">
        <v>182</v>
      </c>
      <c r="J15" s="22">
        <v>1</v>
      </c>
      <c r="K15" s="5">
        <v>172</v>
      </c>
      <c r="L15" s="22">
        <v>0</v>
      </c>
      <c r="M15" s="5"/>
      <c r="N15" s="22"/>
      <c r="O15" s="5"/>
      <c r="P15" s="22"/>
      <c r="Q15" s="6">
        <v>4</v>
      </c>
      <c r="R15" s="6">
        <v>710</v>
      </c>
      <c r="S15" s="7">
        <v>177.5</v>
      </c>
      <c r="T15" s="36">
        <v>1</v>
      </c>
      <c r="U15" s="8">
        <v>4</v>
      </c>
      <c r="V15" s="9">
        <v>181.5</v>
      </c>
    </row>
    <row r="17" spans="17:22">
      <c r="Q17" s="32">
        <f>SUM(Q12:Q16)</f>
        <v>16</v>
      </c>
      <c r="R17" s="32">
        <f>SUM(R12:R16)</f>
        <v>2856.0010000000002</v>
      </c>
      <c r="S17" s="33">
        <f>SUM(R17/Q17)</f>
        <v>178.50006250000001</v>
      </c>
      <c r="T17" s="32">
        <f>SUM(T12:T16)</f>
        <v>14</v>
      </c>
      <c r="U17" s="32">
        <f>SUM(U12:U16)</f>
        <v>17</v>
      </c>
      <c r="V17" s="34">
        <f>SUM(S17+U17)</f>
        <v>195.50006250000001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 B11" name="Range1_2_1_1"/>
    <protectedRange algorithmName="SHA-512" hashValue="ON39YdpmFHfN9f47KpiRvqrKx0V9+erV1CNkpWzYhW/Qyc6aT8rEyCrvauWSYGZK2ia3o7vd3akF07acHAFpOA==" saltValue="yVW9XmDwTqEnmpSGai0KYg==" spinCount="100000" sqref="B2:C4 E2:P4" name="Range1_6_1_1"/>
    <protectedRange algorithmName="SHA-512" hashValue="ON39YdpmFHfN9f47KpiRvqrKx0V9+erV1CNkpWzYhW/Qyc6aT8rEyCrvauWSYGZK2ia3o7vd3akF07acHAFpOA==" saltValue="yVW9XmDwTqEnmpSGai0KYg==" spinCount="100000" sqref="D2:D4" name="Range1_1_10_1_1"/>
    <protectedRange algorithmName="SHA-512" hashValue="ON39YdpmFHfN9f47KpiRvqrKx0V9+erV1CNkpWzYhW/Qyc6aT8rEyCrvauWSYGZK2ia3o7vd3akF07acHAFpOA==" saltValue="yVW9XmDwTqEnmpSGai0KYg==" spinCount="100000" sqref="T2:T4" name="Range1_3_5_14_1_1"/>
    <protectedRange algorithmName="SHA-512" hashValue="ON39YdpmFHfN9f47KpiRvqrKx0V9+erV1CNkpWzYhW/Qyc6aT8rEyCrvauWSYGZK2ia3o7vd3akF07acHAFpOA==" saltValue="yVW9XmDwTqEnmpSGai0KYg==" spinCount="100000" sqref="H5:P5 E5:F5 B5:C5" name="Range1_4"/>
    <protectedRange algorithmName="SHA-512" hashValue="ON39YdpmFHfN9f47KpiRvqrKx0V9+erV1CNkpWzYhW/Qyc6aT8rEyCrvauWSYGZK2ia3o7vd3akF07acHAFpOA==" saltValue="yVW9XmDwTqEnmpSGai0KYg==" spinCount="100000" sqref="D5" name="Range1_1_3"/>
    <protectedRange algorithmName="SHA-512" hashValue="ON39YdpmFHfN9f47KpiRvqrKx0V9+erV1CNkpWzYhW/Qyc6aT8rEyCrvauWSYGZK2ia3o7vd3akF07acHAFpOA==" saltValue="yVW9XmDwTqEnmpSGai0KYg==" spinCount="100000" sqref="T5" name="Range1_3_5_3"/>
    <protectedRange algorithmName="SHA-512" hashValue="ON39YdpmFHfN9f47KpiRvqrKx0V9+erV1CNkpWzYhW/Qyc6aT8rEyCrvauWSYGZK2ia3o7vd3akF07acHAFpOA==" saltValue="yVW9XmDwTqEnmpSGai0KYg==" spinCount="100000" sqref="B12:C12" name="Range1_3"/>
    <protectedRange algorithmName="SHA-512" hashValue="ON39YdpmFHfN9f47KpiRvqrKx0V9+erV1CNkpWzYhW/Qyc6aT8rEyCrvauWSYGZK2ia3o7vd3akF07acHAFpOA==" saltValue="yVW9XmDwTqEnmpSGai0KYg==" spinCount="100000" sqref="D12" name="Range1_1_3_1"/>
    <protectedRange algorithmName="SHA-512" hashValue="ON39YdpmFHfN9f47KpiRvqrKx0V9+erV1CNkpWzYhW/Qyc6aT8rEyCrvauWSYGZK2ia3o7vd3akF07acHAFpOA==" saltValue="yVW9XmDwTqEnmpSGai0KYg==" spinCount="100000" sqref="T12" name="Range1_3_5_2"/>
  </protectedRanges>
  <hyperlinks>
    <hyperlink ref="X1" location="'Texas 2025'!A1" display="Return to Rankings" xr:uid="{90E4B4F1-CF29-4AF5-8260-8CE9640A7AC9}"/>
  </hyperlinks>
  <pageMargins left="0.7" right="0.7" top="0.75" bottom="0.75" header="0.3" footer="0.3"/>
  <pageSetup orientation="portrait" horizontalDpi="300" verticalDpi="3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5FFCA-A387-4405-8E91-A120F1CAEDC5}">
  <dimension ref="A1:X6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65</v>
      </c>
      <c r="B2" s="2" t="s">
        <v>69</v>
      </c>
      <c r="C2" s="3">
        <v>45697</v>
      </c>
      <c r="D2" s="4" t="s">
        <v>49</v>
      </c>
      <c r="E2" s="41">
        <v>184</v>
      </c>
      <c r="F2" s="42">
        <v>0</v>
      </c>
      <c r="G2" s="41">
        <v>182</v>
      </c>
      <c r="H2" s="42">
        <v>1</v>
      </c>
      <c r="I2" s="41">
        <v>182</v>
      </c>
      <c r="J2" s="42">
        <v>1</v>
      </c>
      <c r="K2" s="41">
        <v>191</v>
      </c>
      <c r="L2" s="42">
        <v>1</v>
      </c>
      <c r="M2" s="41"/>
      <c r="N2" s="42"/>
      <c r="O2" s="41"/>
      <c r="P2" s="42"/>
      <c r="Q2" s="6">
        <v>4</v>
      </c>
      <c r="R2" s="6">
        <v>739</v>
      </c>
      <c r="S2" s="7">
        <v>184.75</v>
      </c>
      <c r="T2" s="39">
        <v>3</v>
      </c>
      <c r="U2" s="8">
        <v>5</v>
      </c>
      <c r="V2" s="9">
        <v>189.75</v>
      </c>
    </row>
    <row r="3" spans="1:24">
      <c r="A3" s="46" t="s">
        <v>65</v>
      </c>
      <c r="B3" s="43" t="s">
        <v>69</v>
      </c>
      <c r="C3" s="47">
        <v>45725</v>
      </c>
      <c r="D3" s="48" t="s">
        <v>49</v>
      </c>
      <c r="E3" s="41">
        <v>162</v>
      </c>
      <c r="F3" s="42">
        <v>0</v>
      </c>
      <c r="G3" s="41">
        <v>168</v>
      </c>
      <c r="H3" s="42">
        <v>1</v>
      </c>
      <c r="I3" s="41">
        <v>163</v>
      </c>
      <c r="J3" s="42">
        <v>0</v>
      </c>
      <c r="K3" s="41">
        <v>163</v>
      </c>
      <c r="L3" s="42">
        <v>1</v>
      </c>
      <c r="M3" s="41"/>
      <c r="N3" s="42"/>
      <c r="O3" s="41"/>
      <c r="P3" s="42"/>
      <c r="Q3" s="51">
        <v>4</v>
      </c>
      <c r="R3" s="51">
        <v>656</v>
      </c>
      <c r="S3" s="52">
        <v>164</v>
      </c>
      <c r="T3" s="39">
        <v>2</v>
      </c>
      <c r="U3" s="53">
        <v>4</v>
      </c>
      <c r="V3" s="54">
        <v>168</v>
      </c>
    </row>
    <row r="4" spans="1:24">
      <c r="A4" s="1" t="s">
        <v>65</v>
      </c>
      <c r="B4" s="2" t="s">
        <v>69</v>
      </c>
      <c r="C4" s="3">
        <v>45760</v>
      </c>
      <c r="D4" s="4" t="s">
        <v>49</v>
      </c>
      <c r="E4" s="41">
        <v>176</v>
      </c>
      <c r="F4" s="42">
        <v>0</v>
      </c>
      <c r="G4" s="41">
        <v>177</v>
      </c>
      <c r="H4" s="42">
        <v>0</v>
      </c>
      <c r="I4" s="41">
        <v>177</v>
      </c>
      <c r="J4" s="42">
        <v>1</v>
      </c>
      <c r="K4" s="41">
        <v>176</v>
      </c>
      <c r="L4" s="42">
        <v>1</v>
      </c>
      <c r="M4" s="41"/>
      <c r="N4" s="42"/>
      <c r="O4" s="41"/>
      <c r="P4" s="42"/>
      <c r="Q4" s="6">
        <v>4</v>
      </c>
      <c r="R4" s="6">
        <v>706</v>
      </c>
      <c r="S4" s="7">
        <v>176.5</v>
      </c>
      <c r="T4" s="39">
        <v>2</v>
      </c>
      <c r="U4" s="8">
        <v>3</v>
      </c>
      <c r="V4" s="9">
        <v>179.5</v>
      </c>
    </row>
    <row r="6" spans="1:24">
      <c r="Q6" s="32">
        <f>SUM(Q2:Q5)</f>
        <v>12</v>
      </c>
      <c r="R6" s="32">
        <f>SUM(R2:R5)</f>
        <v>2101</v>
      </c>
      <c r="S6" s="33">
        <f>SUM(R6/Q6)</f>
        <v>175.08333333333334</v>
      </c>
      <c r="T6" s="32">
        <f>SUM(T2:T5)</f>
        <v>7</v>
      </c>
      <c r="U6" s="32">
        <f>SUM(U2:U5)</f>
        <v>12</v>
      </c>
      <c r="V6" s="34">
        <f>SUM(S6+U6)</f>
        <v>187.08333333333334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 E3:P3 B3:C3" name="Range1_6_1_1"/>
    <protectedRange algorithmName="SHA-512" hashValue="ON39YdpmFHfN9f47KpiRvqrKx0V9+erV1CNkpWzYhW/Qyc6aT8rEyCrvauWSYGZK2ia3o7vd3akF07acHAFpOA==" saltValue="yVW9XmDwTqEnmpSGai0KYg==" spinCount="100000" sqref="D2 D3" name="Range1_1_10_1_1"/>
    <protectedRange algorithmName="SHA-512" hashValue="ON39YdpmFHfN9f47KpiRvqrKx0V9+erV1CNkpWzYhW/Qyc6aT8rEyCrvauWSYGZK2ia3o7vd3akF07acHAFpOA==" saltValue="yVW9XmDwTqEnmpSGai0KYg==" spinCount="100000" sqref="T2 T3" name="Range1_3_5_14_1_1"/>
  </protectedRanges>
  <hyperlinks>
    <hyperlink ref="X1" location="'Texas 2025'!A1" display="Return to Rankings" xr:uid="{57816597-44B9-4E17-9CB7-03BEC04950DA}"/>
  </hyperlinks>
  <pageMargins left="0.7" right="0.7" top="0.75" bottom="0.75" header="0.3" footer="0.3"/>
  <pageSetup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CA923-9A8E-496E-B8E7-C327759BD0E8}">
  <dimension ref="A1:X4"/>
  <sheetViews>
    <sheetView workbookViewId="0"/>
  </sheetViews>
  <sheetFormatPr defaultColWidth="11.140625" defaultRowHeight="15"/>
  <cols>
    <col min="1" max="1" width="14.42578125" customWidth="1"/>
    <col min="2" max="2" width="20" customWidth="1"/>
    <col min="3" max="3" width="8.140625" bestFit="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58</v>
      </c>
      <c r="C2" s="3">
        <v>45696</v>
      </c>
      <c r="D2" s="4" t="s">
        <v>42</v>
      </c>
      <c r="E2" s="5">
        <v>174</v>
      </c>
      <c r="F2" s="22">
        <v>0</v>
      </c>
      <c r="G2" s="5">
        <v>176</v>
      </c>
      <c r="H2" s="22">
        <v>1</v>
      </c>
      <c r="I2" s="5">
        <v>170</v>
      </c>
      <c r="J2" s="22">
        <v>1</v>
      </c>
      <c r="K2" s="5">
        <v>178</v>
      </c>
      <c r="L2" s="22">
        <v>1</v>
      </c>
      <c r="M2" s="5"/>
      <c r="N2" s="22"/>
      <c r="O2" s="5"/>
      <c r="P2" s="22"/>
      <c r="Q2" s="6">
        <v>4</v>
      </c>
      <c r="R2" s="6">
        <v>698</v>
      </c>
      <c r="S2" s="7">
        <v>174.5</v>
      </c>
      <c r="T2" s="39">
        <v>3</v>
      </c>
      <c r="U2" s="8">
        <v>3</v>
      </c>
      <c r="V2" s="9">
        <v>177.5</v>
      </c>
    </row>
    <row r="4" spans="1:24">
      <c r="Q4" s="32">
        <f>SUM(Q2:Q3)</f>
        <v>4</v>
      </c>
      <c r="R4" s="32">
        <f>SUM(R2:R3)</f>
        <v>698</v>
      </c>
      <c r="S4" s="33">
        <f>SUM(R4/Q4)</f>
        <v>174.5</v>
      </c>
      <c r="T4" s="32">
        <f>SUM(T2:T3)</f>
        <v>3</v>
      </c>
      <c r="U4" s="32">
        <f>SUM(U2:U3)</f>
        <v>3</v>
      </c>
      <c r="V4" s="34">
        <f>SUM(S4+U4)</f>
        <v>177.5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Texas 2025'!A1" display="Return to Rankings" xr:uid="{95C6F169-0E74-40F8-9567-251C57240D1A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AE73-C6CC-48A3-ADFF-A94F6D4E654F}">
  <dimension ref="A1:X6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2851562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43" t="s">
        <v>82</v>
      </c>
      <c r="C2" s="47">
        <v>45725</v>
      </c>
      <c r="D2" s="48" t="s">
        <v>49</v>
      </c>
      <c r="E2" s="49">
        <v>173</v>
      </c>
      <c r="F2" s="50">
        <v>0</v>
      </c>
      <c r="G2" s="49">
        <v>181</v>
      </c>
      <c r="H2" s="50">
        <v>2</v>
      </c>
      <c r="I2" s="49">
        <v>175</v>
      </c>
      <c r="J2" s="50">
        <v>1</v>
      </c>
      <c r="K2" s="49">
        <v>178</v>
      </c>
      <c r="L2" s="50">
        <v>1</v>
      </c>
      <c r="M2" s="49"/>
      <c r="N2" s="50"/>
      <c r="O2" s="49"/>
      <c r="P2" s="50"/>
      <c r="Q2" s="51">
        <v>4</v>
      </c>
      <c r="R2" s="51">
        <v>707</v>
      </c>
      <c r="S2" s="52">
        <v>176.75</v>
      </c>
      <c r="T2" s="39">
        <v>4</v>
      </c>
      <c r="U2" s="53">
        <v>4</v>
      </c>
      <c r="V2" s="54">
        <v>180.75</v>
      </c>
    </row>
    <row r="3" spans="1:24">
      <c r="A3" s="1" t="s">
        <v>33</v>
      </c>
      <c r="B3" s="2" t="s">
        <v>82</v>
      </c>
      <c r="C3" s="3">
        <v>45760</v>
      </c>
      <c r="D3" s="4" t="s">
        <v>49</v>
      </c>
      <c r="E3" s="5">
        <v>182.001</v>
      </c>
      <c r="F3" s="22">
        <v>1</v>
      </c>
      <c r="G3" s="5">
        <v>177</v>
      </c>
      <c r="H3" s="22">
        <v>0</v>
      </c>
      <c r="I3" s="5">
        <v>175</v>
      </c>
      <c r="J3" s="22">
        <v>0</v>
      </c>
      <c r="K3" s="5">
        <v>179</v>
      </c>
      <c r="L3" s="22">
        <v>3</v>
      </c>
      <c r="M3" s="5"/>
      <c r="N3" s="22"/>
      <c r="O3" s="5"/>
      <c r="P3" s="22"/>
      <c r="Q3" s="6">
        <v>4</v>
      </c>
      <c r="R3" s="6">
        <v>713.00099999999998</v>
      </c>
      <c r="S3" s="7">
        <v>178.25024999999999</v>
      </c>
      <c r="T3" s="39">
        <v>4</v>
      </c>
      <c r="U3" s="8">
        <v>6</v>
      </c>
      <c r="V3" s="9">
        <v>184.25024999999999</v>
      </c>
    </row>
    <row r="4" spans="1:24">
      <c r="A4" s="1" t="s">
        <v>33</v>
      </c>
      <c r="B4" s="2" t="s">
        <v>82</v>
      </c>
      <c r="C4" s="3">
        <v>45816</v>
      </c>
      <c r="D4" s="4" t="s">
        <v>49</v>
      </c>
      <c r="E4" s="5">
        <v>178</v>
      </c>
      <c r="F4" s="22">
        <v>1</v>
      </c>
      <c r="G4" s="5">
        <v>179</v>
      </c>
      <c r="H4" s="22">
        <v>1</v>
      </c>
      <c r="I4" s="5">
        <v>187</v>
      </c>
      <c r="J4" s="22">
        <v>2</v>
      </c>
      <c r="K4" s="5">
        <v>182</v>
      </c>
      <c r="L4" s="22">
        <v>0</v>
      </c>
      <c r="M4" s="5"/>
      <c r="N4" s="22"/>
      <c r="O4" s="5"/>
      <c r="P4" s="22"/>
      <c r="Q4" s="6">
        <v>4</v>
      </c>
      <c r="R4" s="6">
        <v>726</v>
      </c>
      <c r="S4" s="7">
        <v>181.5</v>
      </c>
      <c r="T4" s="39">
        <v>4</v>
      </c>
      <c r="U4" s="8">
        <v>6</v>
      </c>
      <c r="V4" s="9">
        <v>187.5</v>
      </c>
    </row>
    <row r="6" spans="1:24">
      <c r="Q6" s="32">
        <f>SUM(Q2:Q5)</f>
        <v>12</v>
      </c>
      <c r="R6" s="32">
        <f>SUM(R2:R5)</f>
        <v>2146.0010000000002</v>
      </c>
      <c r="S6" s="33">
        <f>SUM(R6/Q6)</f>
        <v>178.83341666666669</v>
      </c>
      <c r="T6" s="32">
        <f>SUM(T2:T5)</f>
        <v>12</v>
      </c>
      <c r="U6" s="32">
        <f>SUM(U2:U5)</f>
        <v>16</v>
      </c>
      <c r="V6" s="34">
        <f>SUM(S6+U6)</f>
        <v>194.83341666666669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  <protectedRange algorithmName="SHA-512" hashValue="ON39YdpmFHfN9f47KpiRvqrKx0V9+erV1CNkpWzYhW/Qyc6aT8rEyCrvauWSYGZK2ia3o7vd3akF07acHAFpOA==" saltValue="yVW9XmDwTqEnmpSGai0KYg==" spinCount="100000" sqref="B4:C4 E4:P4" name="Range1_7"/>
    <protectedRange algorithmName="SHA-512" hashValue="ON39YdpmFHfN9f47KpiRvqrKx0V9+erV1CNkpWzYhW/Qyc6aT8rEyCrvauWSYGZK2ia3o7vd3akF07acHAFpOA==" saltValue="yVW9XmDwTqEnmpSGai0KYg==" spinCount="100000" sqref="D4" name="Range1_1_7"/>
    <protectedRange algorithmName="SHA-512" hashValue="ON39YdpmFHfN9f47KpiRvqrKx0V9+erV1CNkpWzYhW/Qyc6aT8rEyCrvauWSYGZK2ia3o7vd3akF07acHAFpOA==" saltValue="yVW9XmDwTqEnmpSGai0KYg==" spinCount="100000" sqref="T4" name="Range1_3_5_7"/>
  </protectedRanges>
  <hyperlinks>
    <hyperlink ref="X1" location="'Texas 2025'!A1" display="Return to Rankings" xr:uid="{F97C89E1-B635-4125-9228-146FB20DB985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31955-40C1-4CDE-93B1-0960BCFE61B8}">
  <dimension ref="A1:X15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.85546875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33</v>
      </c>
      <c r="B2" s="2" t="s">
        <v>60</v>
      </c>
      <c r="C2" s="3">
        <v>45696</v>
      </c>
      <c r="D2" s="4" t="s">
        <v>42</v>
      </c>
      <c r="E2" s="5">
        <v>158</v>
      </c>
      <c r="F2" s="22">
        <v>0</v>
      </c>
      <c r="G2" s="5">
        <v>144</v>
      </c>
      <c r="H2" s="22">
        <v>0</v>
      </c>
      <c r="I2" s="5">
        <v>158</v>
      </c>
      <c r="J2" s="22">
        <v>1</v>
      </c>
      <c r="K2" s="5">
        <v>144</v>
      </c>
      <c r="L2" s="22">
        <v>0</v>
      </c>
      <c r="M2" s="5"/>
      <c r="N2" s="22"/>
      <c r="O2" s="5"/>
      <c r="P2" s="22"/>
      <c r="Q2" s="6">
        <v>4</v>
      </c>
      <c r="R2" s="6">
        <v>604</v>
      </c>
      <c r="S2" s="7">
        <v>151</v>
      </c>
      <c r="T2" s="39">
        <v>1</v>
      </c>
      <c r="U2" s="8">
        <v>2</v>
      </c>
      <c r="V2" s="9">
        <v>153</v>
      </c>
    </row>
    <row r="4" spans="1:24">
      <c r="Q4" s="32">
        <f>SUM(Q2:Q3)</f>
        <v>4</v>
      </c>
      <c r="R4" s="32">
        <f>SUM(R2:R3)</f>
        <v>604</v>
      </c>
      <c r="S4" s="33">
        <f>SUM(R4/Q4)</f>
        <v>151</v>
      </c>
      <c r="T4" s="32">
        <f>SUM(T2:T3)</f>
        <v>1</v>
      </c>
      <c r="U4" s="32">
        <f>SUM(U2:U3)</f>
        <v>2</v>
      </c>
      <c r="V4" s="34">
        <f>SUM(S4+U4)</f>
        <v>153</v>
      </c>
    </row>
    <row r="7" spans="1:24">
      <c r="A7" s="24" t="s">
        <v>1</v>
      </c>
      <c r="B7" s="25" t="s">
        <v>2</v>
      </c>
      <c r="C7" s="26" t="s">
        <v>3</v>
      </c>
      <c r="D7" s="27" t="s">
        <v>4</v>
      </c>
      <c r="E7" s="28" t="s">
        <v>19</v>
      </c>
      <c r="F7" s="28" t="s">
        <v>20</v>
      </c>
      <c r="G7" s="28" t="s">
        <v>21</v>
      </c>
      <c r="H7" s="28" t="s">
        <v>20</v>
      </c>
      <c r="I7" s="28" t="s">
        <v>22</v>
      </c>
      <c r="J7" s="28" t="s">
        <v>20</v>
      </c>
      <c r="K7" s="28" t="s">
        <v>23</v>
      </c>
      <c r="L7" s="28" t="s">
        <v>20</v>
      </c>
      <c r="M7" s="28" t="s">
        <v>24</v>
      </c>
      <c r="N7" s="28" t="s">
        <v>20</v>
      </c>
      <c r="O7" s="28" t="s">
        <v>25</v>
      </c>
      <c r="P7" s="28" t="s">
        <v>20</v>
      </c>
      <c r="Q7" s="29" t="s">
        <v>26</v>
      </c>
      <c r="R7" s="30" t="s">
        <v>27</v>
      </c>
      <c r="S7" s="31" t="s">
        <v>5</v>
      </c>
      <c r="T7" s="31" t="s">
        <v>28</v>
      </c>
      <c r="U7" s="30" t="s">
        <v>6</v>
      </c>
      <c r="V7" s="31" t="s">
        <v>29</v>
      </c>
    </row>
    <row r="8" spans="1:24">
      <c r="A8" s="1" t="s">
        <v>11</v>
      </c>
      <c r="B8" s="2" t="s">
        <v>60</v>
      </c>
      <c r="C8" s="3">
        <v>45738</v>
      </c>
      <c r="D8" s="4" t="s">
        <v>42</v>
      </c>
      <c r="E8" s="5">
        <v>174</v>
      </c>
      <c r="F8" s="22">
        <v>0</v>
      </c>
      <c r="G8" s="23">
        <v>175</v>
      </c>
      <c r="H8" s="22">
        <v>1</v>
      </c>
      <c r="I8" s="5">
        <v>175</v>
      </c>
      <c r="J8" s="22">
        <v>0</v>
      </c>
      <c r="K8" s="5">
        <v>169</v>
      </c>
      <c r="L8" s="22">
        <v>0</v>
      </c>
      <c r="M8" s="5"/>
      <c r="N8" s="22"/>
      <c r="O8" s="5"/>
      <c r="P8" s="22"/>
      <c r="Q8" s="6">
        <v>4</v>
      </c>
      <c r="R8" s="6">
        <v>693</v>
      </c>
      <c r="S8" s="7">
        <v>173.25</v>
      </c>
      <c r="T8" s="36">
        <v>1</v>
      </c>
      <c r="U8" s="8">
        <v>4</v>
      </c>
      <c r="V8" s="9">
        <v>177.25</v>
      </c>
    </row>
    <row r="9" spans="1:24">
      <c r="A9" s="1" t="s">
        <v>11</v>
      </c>
      <c r="B9" s="2" t="s">
        <v>60</v>
      </c>
      <c r="C9" s="3">
        <v>45748</v>
      </c>
      <c r="D9" s="4" t="s">
        <v>42</v>
      </c>
      <c r="E9" s="5">
        <v>171</v>
      </c>
      <c r="F9" s="22">
        <v>1</v>
      </c>
      <c r="G9" s="23">
        <v>183</v>
      </c>
      <c r="H9" s="22">
        <v>0</v>
      </c>
      <c r="I9" s="5">
        <v>181</v>
      </c>
      <c r="J9" s="22">
        <v>1</v>
      </c>
      <c r="K9" s="5">
        <v>181</v>
      </c>
      <c r="L9" s="22">
        <v>2</v>
      </c>
      <c r="M9" s="5"/>
      <c r="N9" s="22"/>
      <c r="O9" s="5"/>
      <c r="P9" s="22"/>
      <c r="Q9" s="6">
        <v>4</v>
      </c>
      <c r="R9" s="6">
        <v>716</v>
      </c>
      <c r="S9" s="7">
        <v>179</v>
      </c>
      <c r="T9" s="36">
        <v>4</v>
      </c>
      <c r="U9" s="8">
        <v>6</v>
      </c>
      <c r="V9" s="9">
        <v>185</v>
      </c>
    </row>
    <row r="10" spans="1:24">
      <c r="A10" s="1" t="s">
        <v>11</v>
      </c>
      <c r="B10" s="2" t="s">
        <v>60</v>
      </c>
      <c r="C10" s="3">
        <v>45759</v>
      </c>
      <c r="D10" s="4" t="s">
        <v>42</v>
      </c>
      <c r="E10" s="5">
        <v>175</v>
      </c>
      <c r="F10" s="22">
        <v>2</v>
      </c>
      <c r="G10" s="23">
        <v>164</v>
      </c>
      <c r="H10" s="22">
        <v>1</v>
      </c>
      <c r="I10" s="5">
        <v>178</v>
      </c>
      <c r="J10" s="22">
        <v>0</v>
      </c>
      <c r="K10" s="5">
        <v>181</v>
      </c>
      <c r="L10" s="22">
        <v>1</v>
      </c>
      <c r="M10" s="5"/>
      <c r="N10" s="22"/>
      <c r="O10" s="5"/>
      <c r="P10" s="22"/>
      <c r="Q10" s="6">
        <v>4</v>
      </c>
      <c r="R10" s="6">
        <v>698</v>
      </c>
      <c r="S10" s="7">
        <v>174.5</v>
      </c>
      <c r="T10" s="36">
        <v>4</v>
      </c>
      <c r="U10" s="8">
        <v>2</v>
      </c>
      <c r="V10" s="9">
        <v>176.5</v>
      </c>
    </row>
    <row r="11" spans="1:24">
      <c r="A11" s="1" t="s">
        <v>11</v>
      </c>
      <c r="B11" s="2" t="s">
        <v>60</v>
      </c>
      <c r="C11" s="3">
        <v>45801</v>
      </c>
      <c r="D11" s="4" t="s">
        <v>42</v>
      </c>
      <c r="E11" s="23">
        <v>176</v>
      </c>
      <c r="F11" s="22">
        <v>0</v>
      </c>
      <c r="G11" s="23">
        <v>180</v>
      </c>
      <c r="H11" s="22">
        <v>3</v>
      </c>
      <c r="I11" s="5">
        <v>179</v>
      </c>
      <c r="J11" s="22">
        <v>2</v>
      </c>
      <c r="K11" s="37">
        <v>174</v>
      </c>
      <c r="L11" s="22">
        <v>1</v>
      </c>
      <c r="M11" s="37"/>
      <c r="N11" s="22"/>
      <c r="O11" s="5"/>
      <c r="P11" s="22"/>
      <c r="Q11" s="6">
        <v>4</v>
      </c>
      <c r="R11" s="6">
        <v>709</v>
      </c>
      <c r="S11" s="7">
        <v>177.25</v>
      </c>
      <c r="T11" s="36">
        <v>6</v>
      </c>
      <c r="U11" s="8">
        <v>3</v>
      </c>
      <c r="V11" s="9">
        <v>180.25</v>
      </c>
    </row>
    <row r="12" spans="1:24">
      <c r="A12" s="1" t="s">
        <v>11</v>
      </c>
      <c r="B12" s="2" t="s">
        <v>60</v>
      </c>
      <c r="C12" s="3">
        <v>45811</v>
      </c>
      <c r="D12" s="4" t="s">
        <v>42</v>
      </c>
      <c r="E12" s="23">
        <v>177</v>
      </c>
      <c r="F12" s="22">
        <v>3</v>
      </c>
      <c r="G12" s="23">
        <v>177</v>
      </c>
      <c r="H12" s="22">
        <v>1</v>
      </c>
      <c r="I12" s="5">
        <v>182</v>
      </c>
      <c r="J12" s="22">
        <v>0</v>
      </c>
      <c r="K12" s="37">
        <v>184</v>
      </c>
      <c r="L12" s="22">
        <v>1</v>
      </c>
      <c r="M12" s="37"/>
      <c r="N12" s="22"/>
      <c r="O12" s="5"/>
      <c r="P12" s="22"/>
      <c r="Q12" s="6">
        <v>4</v>
      </c>
      <c r="R12" s="6">
        <v>720</v>
      </c>
      <c r="S12" s="7">
        <v>180</v>
      </c>
      <c r="T12" s="36">
        <v>5</v>
      </c>
      <c r="U12" s="8">
        <v>3</v>
      </c>
      <c r="V12" s="9">
        <v>183</v>
      </c>
    </row>
    <row r="13" spans="1:24">
      <c r="A13" s="1" t="s">
        <v>11</v>
      </c>
      <c r="B13" s="2" t="s">
        <v>60</v>
      </c>
      <c r="C13" s="3">
        <v>45822</v>
      </c>
      <c r="D13" s="4" t="s">
        <v>42</v>
      </c>
      <c r="E13" s="5">
        <v>174</v>
      </c>
      <c r="F13" s="22">
        <v>0</v>
      </c>
      <c r="G13" s="23">
        <v>178</v>
      </c>
      <c r="H13" s="22">
        <v>0</v>
      </c>
      <c r="I13" s="5">
        <v>170</v>
      </c>
      <c r="J13" s="22">
        <v>1</v>
      </c>
      <c r="K13" s="5">
        <v>171</v>
      </c>
      <c r="L13" s="22">
        <v>1</v>
      </c>
      <c r="M13" s="5"/>
      <c r="N13" s="22"/>
      <c r="O13" s="5"/>
      <c r="P13" s="22"/>
      <c r="Q13" s="6">
        <v>4</v>
      </c>
      <c r="R13" s="6">
        <v>693</v>
      </c>
      <c r="S13" s="7">
        <v>173.25</v>
      </c>
      <c r="T13" s="36">
        <v>2</v>
      </c>
      <c r="U13" s="8">
        <v>2</v>
      </c>
      <c r="V13" s="9">
        <v>175.25</v>
      </c>
    </row>
    <row r="15" spans="1:24">
      <c r="Q15" s="32">
        <f>SUM(Q8:Q14)</f>
        <v>24</v>
      </c>
      <c r="R15" s="32">
        <f>SUM(R8:R14)</f>
        <v>4229</v>
      </c>
      <c r="S15" s="33">
        <f>SUM(R15/Q15)</f>
        <v>176.20833333333334</v>
      </c>
      <c r="T15" s="32">
        <f>SUM(T8:T14)</f>
        <v>22</v>
      </c>
      <c r="U15" s="32">
        <f>SUM(U8:U14)</f>
        <v>20</v>
      </c>
      <c r="V15" s="34">
        <f>SUM(S15+U15)</f>
        <v>196.20833333333334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 E2:P2 B8:C8 E8:P8 E9:P9 B9:C9" name="Range1_6_1_1"/>
    <protectedRange algorithmName="SHA-512" hashValue="ON39YdpmFHfN9f47KpiRvqrKx0V9+erV1CNkpWzYhW/Qyc6aT8rEyCrvauWSYGZK2ia3o7vd3akF07acHAFpOA==" saltValue="yVW9XmDwTqEnmpSGai0KYg==" spinCount="100000" sqref="D2 D8 D9" name="Range1_1_10_1_1"/>
    <protectedRange algorithmName="SHA-512" hashValue="ON39YdpmFHfN9f47KpiRvqrKx0V9+erV1CNkpWzYhW/Qyc6aT8rEyCrvauWSYGZK2ia3o7vd3akF07acHAFpOA==" saltValue="yVW9XmDwTqEnmpSGai0KYg==" spinCount="100000" sqref="T2 T8 T9" name="Range1_3_5_14_1_1"/>
    <protectedRange algorithmName="SHA-512" hashValue="ON39YdpmFHfN9f47KpiRvqrKx0V9+erV1CNkpWzYhW/Qyc6aT8rEyCrvauWSYGZK2ia3o7vd3akF07acHAFpOA==" saltValue="yVW9XmDwTqEnmpSGai0KYg==" spinCount="100000" sqref="E10 B10:C10 H10:L10 N10" name="Range1_2"/>
    <protectedRange algorithmName="SHA-512" hashValue="ON39YdpmFHfN9f47KpiRvqrKx0V9+erV1CNkpWzYhW/Qyc6aT8rEyCrvauWSYGZK2ia3o7vd3akF07acHAFpOA==" saltValue="yVW9XmDwTqEnmpSGai0KYg==" spinCount="100000" sqref="D10" name="Range1_1_1"/>
    <protectedRange algorithmName="SHA-512" hashValue="ON39YdpmFHfN9f47KpiRvqrKx0V9+erV1CNkpWzYhW/Qyc6aT8rEyCrvauWSYGZK2ia3o7vd3akF07acHAFpOA==" saltValue="yVW9XmDwTqEnmpSGai0KYg==" spinCount="100000" sqref="G10 M10 O10" name="Range1_33_1"/>
    <protectedRange algorithmName="SHA-512" hashValue="ON39YdpmFHfN9f47KpiRvqrKx0V9+erV1CNkpWzYhW/Qyc6aT8rEyCrvauWSYGZK2ia3o7vd3akF07acHAFpOA==" saltValue="yVW9XmDwTqEnmpSGai0KYg==" spinCount="100000" sqref="T10" name="Range1_3_5_1"/>
  </protectedRanges>
  <hyperlinks>
    <hyperlink ref="X1" location="'Texas 2025'!A1" display="Return to Rankings" xr:uid="{9E284D47-A37C-4B38-8C17-1EA1AF12878E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E3451-4639-4C74-B62D-F9AB7FC6FC3D}">
  <dimension ref="A1:X7"/>
  <sheetViews>
    <sheetView workbookViewId="0">
      <selection activeCell="X1" sqref="X1"/>
    </sheetView>
  </sheetViews>
  <sheetFormatPr defaultColWidth="11.140625" defaultRowHeight="15"/>
  <cols>
    <col min="1" max="1" width="14.42578125" customWidth="1"/>
    <col min="2" max="2" width="20" customWidth="1"/>
    <col min="3" max="3" width="11" customWidth="1"/>
    <col min="4" max="4" width="16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4" t="s">
        <v>1</v>
      </c>
      <c r="B1" s="25" t="s">
        <v>2</v>
      </c>
      <c r="C1" s="26" t="s">
        <v>3</v>
      </c>
      <c r="D1" s="27" t="s">
        <v>4</v>
      </c>
      <c r="E1" s="28" t="s">
        <v>19</v>
      </c>
      <c r="F1" s="28" t="s">
        <v>20</v>
      </c>
      <c r="G1" s="28" t="s">
        <v>21</v>
      </c>
      <c r="H1" s="28" t="s">
        <v>20</v>
      </c>
      <c r="I1" s="28" t="s">
        <v>22</v>
      </c>
      <c r="J1" s="28" t="s">
        <v>20</v>
      </c>
      <c r="K1" s="28" t="s">
        <v>23</v>
      </c>
      <c r="L1" s="28" t="s">
        <v>20</v>
      </c>
      <c r="M1" s="28" t="s">
        <v>24</v>
      </c>
      <c r="N1" s="28" t="s">
        <v>20</v>
      </c>
      <c r="O1" s="28" t="s">
        <v>25</v>
      </c>
      <c r="P1" s="28" t="s">
        <v>20</v>
      </c>
      <c r="Q1" s="29" t="s">
        <v>26</v>
      </c>
      <c r="R1" s="30" t="s">
        <v>27</v>
      </c>
      <c r="S1" s="31" t="s">
        <v>5</v>
      </c>
      <c r="T1" s="31" t="s">
        <v>28</v>
      </c>
      <c r="U1" s="30" t="s">
        <v>6</v>
      </c>
      <c r="V1" s="31" t="s">
        <v>29</v>
      </c>
      <c r="X1" s="35" t="s">
        <v>31</v>
      </c>
    </row>
    <row r="2" spans="1:24" ht="15" customHeight="1">
      <c r="A2" s="1" t="s">
        <v>74</v>
      </c>
      <c r="B2" s="2" t="s">
        <v>89</v>
      </c>
      <c r="C2" s="3">
        <v>45738</v>
      </c>
      <c r="D2" s="4" t="s">
        <v>42</v>
      </c>
      <c r="E2" s="5">
        <v>179</v>
      </c>
      <c r="F2" s="22">
        <v>0</v>
      </c>
      <c r="G2" s="41">
        <v>165</v>
      </c>
      <c r="H2" s="22">
        <v>0</v>
      </c>
      <c r="I2" s="5">
        <v>170</v>
      </c>
      <c r="J2" s="22">
        <v>2</v>
      </c>
      <c r="K2" s="41">
        <v>156</v>
      </c>
      <c r="L2" s="22">
        <v>0</v>
      </c>
      <c r="M2" s="5"/>
      <c r="N2" s="22"/>
      <c r="O2" s="5"/>
      <c r="P2" s="22"/>
      <c r="Q2" s="6">
        <v>4</v>
      </c>
      <c r="R2" s="6">
        <v>670</v>
      </c>
      <c r="S2" s="7">
        <v>167.5</v>
      </c>
      <c r="T2" s="36">
        <v>2</v>
      </c>
      <c r="U2" s="8">
        <v>2</v>
      </c>
      <c r="V2" s="9">
        <v>169.5</v>
      </c>
    </row>
    <row r="3" spans="1:24">
      <c r="A3" s="1" t="s">
        <v>74</v>
      </c>
      <c r="B3" s="2" t="s">
        <v>89</v>
      </c>
      <c r="C3" s="3">
        <v>45773</v>
      </c>
      <c r="D3" s="4" t="s">
        <v>42</v>
      </c>
      <c r="E3" s="5">
        <v>181</v>
      </c>
      <c r="F3" s="22">
        <v>0</v>
      </c>
      <c r="G3" s="5">
        <v>184</v>
      </c>
      <c r="H3" s="22">
        <v>1</v>
      </c>
      <c r="I3" s="5">
        <v>183</v>
      </c>
      <c r="J3" s="22">
        <v>1</v>
      </c>
      <c r="K3" s="5">
        <v>173</v>
      </c>
      <c r="L3" s="22">
        <v>0</v>
      </c>
      <c r="M3" s="5"/>
      <c r="N3" s="22"/>
      <c r="O3" s="5"/>
      <c r="P3" s="22"/>
      <c r="Q3" s="6">
        <v>4</v>
      </c>
      <c r="R3" s="6">
        <v>721</v>
      </c>
      <c r="S3" s="7">
        <v>180.25</v>
      </c>
      <c r="T3" s="36">
        <v>2</v>
      </c>
      <c r="U3" s="8">
        <v>9</v>
      </c>
      <c r="V3" s="9">
        <v>189.25</v>
      </c>
    </row>
    <row r="4" spans="1:24">
      <c r="A4" s="1" t="s">
        <v>74</v>
      </c>
      <c r="B4" s="2" t="s">
        <v>89</v>
      </c>
      <c r="C4" s="3">
        <v>45801</v>
      </c>
      <c r="D4" s="4" t="s">
        <v>42</v>
      </c>
      <c r="E4" s="5">
        <v>177.001</v>
      </c>
      <c r="F4" s="22">
        <v>1</v>
      </c>
      <c r="G4" s="5">
        <v>172</v>
      </c>
      <c r="H4" s="22">
        <v>1</v>
      </c>
      <c r="I4" s="5">
        <v>178</v>
      </c>
      <c r="J4" s="22">
        <v>1</v>
      </c>
      <c r="K4" s="5">
        <v>169</v>
      </c>
      <c r="L4" s="22">
        <v>1</v>
      </c>
      <c r="M4" s="5"/>
      <c r="N4" s="22"/>
      <c r="O4" s="5"/>
      <c r="P4" s="22"/>
      <c r="Q4" s="6">
        <v>4</v>
      </c>
      <c r="R4" s="6">
        <v>696.00099999999998</v>
      </c>
      <c r="S4" s="7">
        <v>174.00024999999999</v>
      </c>
      <c r="T4" s="36">
        <v>4</v>
      </c>
      <c r="U4" s="8">
        <v>8</v>
      </c>
      <c r="V4" s="9">
        <v>182.00024999999999</v>
      </c>
    </row>
    <row r="5" spans="1:24">
      <c r="A5" s="1" t="s">
        <v>74</v>
      </c>
      <c r="B5" s="2" t="s">
        <v>89</v>
      </c>
      <c r="C5" s="3">
        <v>45836</v>
      </c>
      <c r="D5" s="4" t="s">
        <v>42</v>
      </c>
      <c r="E5" s="5">
        <v>175</v>
      </c>
      <c r="F5" s="22">
        <v>0</v>
      </c>
      <c r="G5" s="5">
        <v>177</v>
      </c>
      <c r="H5" s="22">
        <v>1</v>
      </c>
      <c r="I5" s="5">
        <v>179</v>
      </c>
      <c r="J5" s="22">
        <v>1</v>
      </c>
      <c r="K5" s="5">
        <v>167</v>
      </c>
      <c r="L5" s="22">
        <v>0</v>
      </c>
      <c r="M5" s="5"/>
      <c r="N5" s="22"/>
      <c r="O5" s="5"/>
      <c r="P5" s="22"/>
      <c r="Q5" s="6">
        <v>4</v>
      </c>
      <c r="R5" s="6">
        <v>698</v>
      </c>
      <c r="S5" s="7">
        <v>174.5</v>
      </c>
      <c r="T5" s="36">
        <v>2</v>
      </c>
      <c r="U5" s="8">
        <v>2</v>
      </c>
      <c r="V5" s="9">
        <v>176.5</v>
      </c>
    </row>
    <row r="7" spans="1:24">
      <c r="Q7" s="32">
        <f>SUM(Q2:Q6)</f>
        <v>16</v>
      </c>
      <c r="R7" s="32">
        <f>SUM(R2:R6)</f>
        <v>2785.0010000000002</v>
      </c>
      <c r="S7" s="33">
        <f>SUM(R7/Q7)</f>
        <v>174.06256250000001</v>
      </c>
      <c r="T7" s="32">
        <f>SUM(T2:T6)</f>
        <v>10</v>
      </c>
      <c r="U7" s="32">
        <f>SUM(U2:U6)</f>
        <v>21</v>
      </c>
      <c r="V7" s="34">
        <f>SUM(S7+U7)</f>
        <v>195.06256250000001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</protectedRanges>
  <hyperlinks>
    <hyperlink ref="X1" location="'Texas 2025'!A1" display="Return to Rankings" xr:uid="{6B25DD94-DCF9-4AF5-BF25-7DBAFF46AE80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69</vt:i4>
      </vt:variant>
    </vt:vector>
  </HeadingPairs>
  <TitlesOfParts>
    <vt:vector size="69" baseType="lpstr">
      <vt:lpstr>Texas 2025</vt:lpstr>
      <vt:lpstr>Alan Weil</vt:lpstr>
      <vt:lpstr>Allen Wood</vt:lpstr>
      <vt:lpstr>Bill Middlebrook</vt:lpstr>
      <vt:lpstr>Bob Benavidez</vt:lpstr>
      <vt:lpstr>Brady Riley</vt:lpstr>
      <vt:lpstr>Brian Vincent</vt:lpstr>
      <vt:lpstr>BW Kennedy</vt:lpstr>
      <vt:lpstr>Chris Bissette</vt:lpstr>
      <vt:lpstr>Claudette Joe</vt:lpstr>
      <vt:lpstr>Claudia Escoto</vt:lpstr>
      <vt:lpstr>Curtis Jenkins</vt:lpstr>
      <vt:lpstr>Darren Krumwiede</vt:lpstr>
      <vt:lpstr>Darryl Crawford</vt:lpstr>
      <vt:lpstr>David Crawford</vt:lpstr>
      <vt:lpstr>David Ellwood</vt:lpstr>
      <vt:lpstr>David Joe</vt:lpstr>
      <vt:lpstr>David Strother</vt:lpstr>
      <vt:lpstr>Dennis Cahill</vt:lpstr>
      <vt:lpstr>Dow Mathis</vt:lpstr>
      <vt:lpstr>Evelio McDonald</vt:lpstr>
      <vt:lpstr>Gary Hicks</vt:lpstr>
      <vt:lpstr>Gary Ladd</vt:lpstr>
      <vt:lpstr>George Flynn</vt:lpstr>
      <vt:lpstr>Gerry Rodriguez</vt:lpstr>
      <vt:lpstr>Glen Dickson</vt:lpstr>
      <vt:lpstr>Glenn Gentile</vt:lpstr>
      <vt:lpstr>Glenn Stinson</vt:lpstr>
      <vt:lpstr>Howard Wilson</vt:lpstr>
      <vt:lpstr>Hubert Kelsheimer</vt:lpstr>
      <vt:lpstr>James Braddy</vt:lpstr>
      <vt:lpstr>James Clarke</vt:lpstr>
      <vt:lpstr>Jerry Coor</vt:lpstr>
      <vt:lpstr>Jerry Hensler</vt:lpstr>
      <vt:lpstr>Jerry Shelton</vt:lpstr>
      <vt:lpstr>Jerry Willeford</vt:lpstr>
      <vt:lpstr>Jesse Zwiebel</vt:lpstr>
      <vt:lpstr>Jim Riggs</vt:lpstr>
      <vt:lpstr>Joe Yanez</vt:lpstr>
      <vt:lpstr>John Rexroat</vt:lpstr>
      <vt:lpstr>Josie Hensler</vt:lpstr>
      <vt:lpstr>Juan Iracheta</vt:lpstr>
      <vt:lpstr>Ken Osmond</vt:lpstr>
      <vt:lpstr>Ken Patton</vt:lpstr>
      <vt:lpstr>Landon Stone</vt:lpstr>
      <vt:lpstr>Les Williams</vt:lpstr>
      <vt:lpstr>Luis Ordorica</vt:lpstr>
      <vt:lpstr>Marcom Majors</vt:lpstr>
      <vt:lpstr>Mark Zachman</vt:lpstr>
      <vt:lpstr>Matt Hartnett</vt:lpstr>
      <vt:lpstr>Merlin Orr</vt:lpstr>
      <vt:lpstr>Phil Lewis</vt:lpstr>
      <vt:lpstr>Philip Beekley</vt:lpstr>
      <vt:lpstr>Rene Melendez</vt:lpstr>
      <vt:lpstr>Robert Jackson</vt:lpstr>
      <vt:lpstr>Ron Schappaugh</vt:lpstr>
      <vt:lpstr>Ronald Borden</vt:lpstr>
      <vt:lpstr>Ronald Herring</vt:lpstr>
      <vt:lpstr>Royse Joe</vt:lpstr>
      <vt:lpstr>Scott Jackson</vt:lpstr>
      <vt:lpstr>Sonny Weathers</vt:lpstr>
      <vt:lpstr>Stan Hall</vt:lpstr>
      <vt:lpstr>Steve Hope</vt:lpstr>
      <vt:lpstr>Thomas Wells</vt:lpstr>
      <vt:lpstr>Timothy Carruth</vt:lpstr>
      <vt:lpstr>Tommy Fort</vt:lpstr>
      <vt:lpstr>Tony Carruth</vt:lpstr>
      <vt:lpstr>Wayne Argence</vt:lpstr>
      <vt:lpstr>Zack Turner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2025-07-10T13:28:04Z</dcterms:modified>
</cp:coreProperties>
</file>