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Aux C Drive\ABRA 2023 State Match Info\Mississippi 2023\"/>
    </mc:Choice>
  </mc:AlternateContent>
  <xr:revisionPtr revIDLastSave="0" documentId="13_ncr:1_{25469A95-2158-4152-A87D-C7338EAC9B1F}" xr6:coauthVersionLast="47" xr6:coauthVersionMax="47" xr10:uidLastSave="{00000000-0000-0000-0000-000000000000}"/>
  <bookViews>
    <workbookView xWindow="25080" yWindow="-120" windowWidth="25440" windowHeight="15270" xr2:uid="{A35FAFAA-3A44-445C-BAAA-3002DD1ECE94}"/>
  </bookViews>
  <sheets>
    <sheet name="Mississippi 2023" sheetId="1" r:id="rId1"/>
    <sheet name="Oakley Simmons" sheetId="258" r:id="rId2"/>
  </sheets>
  <externalReferences>
    <externalReference r:id="rId3"/>
  </externalReferences>
  <definedNames>
    <definedName name="_xlnm._FilterDatabase" localSheetId="0" hidden="1">'Mississippi 2023'!#REF!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7" i="258" l="1"/>
  <c r="G6" i="1" s="1"/>
  <c r="L7" i="258"/>
  <c r="K7" i="258"/>
  <c r="D6" i="1" s="1"/>
  <c r="M7" i="258" l="1"/>
  <c r="O7" i="258" s="1"/>
  <c r="H6" i="1" s="1"/>
  <c r="E6" i="1"/>
  <c r="F6" i="1" l="1"/>
</calcChain>
</file>

<file path=xl/sharedStrings.xml><?xml version="1.0" encoding="utf-8"?>
<sst xmlns="http://schemas.openxmlformats.org/spreadsheetml/2006/main" count="40" uniqueCount="29">
  <si>
    <t>Rank</t>
  </si>
  <si>
    <t>Class</t>
  </si>
  <si>
    <t>Competitor</t>
  </si>
  <si>
    <t>Date</t>
  </si>
  <si>
    <t>Range Location</t>
  </si>
  <si>
    <t>TGT      1</t>
  </si>
  <si>
    <t>TGT     2</t>
  </si>
  <si>
    <t>TGT     3</t>
  </si>
  <si>
    <t>TGT     4</t>
  </si>
  <si>
    <t>TGT     5</t>
  </si>
  <si>
    <t>TGT     6</t>
  </si>
  <si>
    <t># of Targets</t>
  </si>
  <si>
    <t>TGT Total</t>
  </si>
  <si>
    <t>AGG</t>
  </si>
  <si>
    <t>Points</t>
  </si>
  <si>
    <t>AGG + Points</t>
  </si>
  <si>
    <t>Target Total</t>
  </si>
  <si>
    <t>Agg</t>
  </si>
  <si>
    <t>Agg + Points</t>
  </si>
  <si>
    <t># Of Targets</t>
  </si>
  <si>
    <t>Back to Ranking</t>
  </si>
  <si>
    <t>ABRA YOUTH FACTORY RANKING 2023</t>
  </si>
  <si>
    <t>Mississippi</t>
  </si>
  <si>
    <t>Outlaw Lite</t>
  </si>
  <si>
    <t>Oakley Simmons</t>
  </si>
  <si>
    <t>Outlaw Lt</t>
  </si>
  <si>
    <t>Laurel, MS</t>
  </si>
  <si>
    <t>Biloxi, MS</t>
  </si>
  <si>
    <t>*Oakley Simmons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</si>
</sst>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Book Antiqua"/>
      <family val="1"/>
    </font>
    <font>
      <u/>
      <sz val="11"/>
      <color theme="10"/>
      <name val="Calibri"/>
      <family val="2"/>
      <scheme val="minor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22"/>
      <color theme="1"/>
      <name val="Arial"/>
      <family val="2"/>
    </font>
    <font>
      <b/>
      <sz val="14"/>
      <color theme="1"/>
      <name val="Arial"/>
      <family val="2"/>
    </font>
    <font>
      <b/>
      <u/>
      <sz val="11"/>
      <name val="Arial"/>
      <family val="2"/>
    </font>
    <font>
      <sz val="2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0">
    <xf numFmtId="0" fontId="0" fillId="0" borderId="0" xfId="0"/>
    <xf numFmtId="0" fontId="1" fillId="0" borderId="1" xfId="0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 wrapText="1"/>
    </xf>
    <xf numFmtId="1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2" fillId="0" borderId="0" xfId="1" applyFill="1"/>
    <xf numFmtId="0" fontId="4" fillId="2" borderId="0" xfId="0" applyFont="1" applyFill="1" applyAlignment="1">
      <alignment horizontal="center"/>
    </xf>
    <xf numFmtId="2" fontId="4" fillId="2" borderId="0" xfId="0" applyNumberFormat="1" applyFont="1" applyFill="1" applyAlignment="1">
      <alignment horizontal="center"/>
    </xf>
    <xf numFmtId="0" fontId="5" fillId="0" borderId="0" xfId="0" applyFont="1"/>
    <xf numFmtId="0" fontId="7" fillId="2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2" fontId="0" fillId="0" borderId="0" xfId="0" applyNumberFormat="1"/>
    <xf numFmtId="0" fontId="8" fillId="0" borderId="0" xfId="1" applyFont="1" applyAlignment="1">
      <alignment horizontal="center"/>
    </xf>
    <xf numFmtId="0" fontId="3" fillId="0" borderId="1" xfId="0" applyFont="1" applyBorder="1" applyAlignment="1">
      <alignment horizontal="center" wrapText="1" shrinkToFit="1"/>
    </xf>
    <xf numFmtId="0" fontId="3" fillId="0" borderId="1" xfId="0" applyFont="1" applyBorder="1" applyAlignment="1" applyProtection="1">
      <alignment horizontal="center"/>
      <protection locked="0"/>
    </xf>
    <xf numFmtId="14" fontId="3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 wrapText="1"/>
    </xf>
    <xf numFmtId="1" fontId="3" fillId="0" borderId="1" xfId="0" applyNumberFormat="1" applyFont="1" applyBorder="1" applyAlignment="1" applyProtection="1">
      <alignment horizontal="center"/>
      <protection locked="0"/>
    </xf>
    <xf numFmtId="1" fontId="3" fillId="0" borderId="1" xfId="0" applyNumberFormat="1" applyFont="1" applyBorder="1" applyAlignment="1" applyProtection="1">
      <alignment horizontal="center" wrapText="1"/>
      <protection hidden="1"/>
    </xf>
    <xf numFmtId="2" fontId="3" fillId="0" borderId="1" xfId="0" applyNumberFormat="1" applyFont="1" applyBorder="1" applyAlignment="1" applyProtection="1">
      <alignment horizontal="center"/>
      <protection hidden="1"/>
    </xf>
    <xf numFmtId="1" fontId="3" fillId="0" borderId="1" xfId="0" applyNumberFormat="1" applyFont="1" applyBorder="1" applyAlignment="1" applyProtection="1">
      <alignment horizontal="center"/>
      <protection hidden="1"/>
    </xf>
    <xf numFmtId="2" fontId="3" fillId="0" borderId="1" xfId="0" applyNumberFormat="1" applyFont="1" applyBorder="1" applyAlignment="1" applyProtection="1">
      <alignment horizontal="center" wrapText="1"/>
      <protection hidden="1"/>
    </xf>
    <xf numFmtId="0" fontId="6" fillId="2" borderId="0" xfId="0" applyFont="1" applyFill="1" applyAlignment="1">
      <alignment horizontal="center"/>
    </xf>
    <xf numFmtId="0" fontId="9" fillId="0" borderId="0" xfId="0" applyFont="1"/>
  </cellXfs>
  <cellStyles count="2">
    <cellStyle name="Hyperlink" xfId="1" builtinId="8"/>
    <cellStyle name="Normal" xfId="0" builtinId="0"/>
  </cellStyles>
  <dxfs count="14"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bra2\Desktop\ABRA%20Files%20and%20More\AUTO%20BENCH%20REST%20ASSOCIATION%20FILE\ABRA%202019\Georgia\Georgia%20Results%2001%2019%2020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BRA SCORE SHEET "/>
      <sheetName val="DATA SHEET"/>
      <sheetName val="Instructions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DA8036-B2EE-4A22-AD86-AFA6151597BA}">
  <sheetPr codeName="Sheet16"/>
  <dimension ref="A1:H6"/>
  <sheetViews>
    <sheetView tabSelected="1" zoomScaleNormal="100" workbookViewId="0"/>
  </sheetViews>
  <sheetFormatPr defaultColWidth="9.28515625" defaultRowHeight="15" x14ac:dyDescent="0.25"/>
  <cols>
    <col min="1" max="1" width="9.28515625" style="14"/>
    <col min="2" max="2" width="17.28515625" style="14" customWidth="1"/>
    <col min="3" max="3" width="19.7109375" style="14" customWidth="1"/>
    <col min="4" max="4" width="15.7109375" style="14" bestFit="1" customWidth="1"/>
    <col min="5" max="5" width="16.28515625" style="14" bestFit="1" customWidth="1"/>
    <col min="6" max="6" width="9.28515625" style="15"/>
    <col min="7" max="7" width="9.28515625" style="14"/>
    <col min="8" max="8" width="16.28515625" style="15" bestFit="1" customWidth="1"/>
    <col min="9" max="16384" width="9.28515625" style="12"/>
  </cols>
  <sheetData>
    <row r="1" spans="1:8" x14ac:dyDescent="0.25">
      <c r="A1" s="10"/>
      <c r="B1" s="10"/>
      <c r="C1" s="10"/>
      <c r="D1" s="10"/>
      <c r="E1" s="10"/>
      <c r="F1" s="11"/>
      <c r="G1" s="10"/>
      <c r="H1" s="11"/>
    </row>
    <row r="2" spans="1:8" ht="27.75" customHeight="1" x14ac:dyDescent="0.45">
      <c r="A2" s="28" t="s">
        <v>21</v>
      </c>
      <c r="B2" s="29"/>
      <c r="C2" s="29"/>
      <c r="D2" s="29"/>
      <c r="E2" s="29"/>
      <c r="F2" s="29"/>
      <c r="G2" s="29"/>
      <c r="H2" s="29"/>
    </row>
    <row r="3" spans="1:8" ht="18" x14ac:dyDescent="0.25">
      <c r="A3" s="10"/>
      <c r="B3" s="10"/>
      <c r="C3" s="10"/>
      <c r="D3" s="13" t="s">
        <v>22</v>
      </c>
      <c r="E3" s="10"/>
      <c r="F3" s="11"/>
      <c r="G3" s="10"/>
      <c r="H3" s="11"/>
    </row>
    <row r="4" spans="1:8" x14ac:dyDescent="0.25">
      <c r="A4" s="10"/>
      <c r="B4" s="10"/>
      <c r="C4" s="10"/>
      <c r="D4" s="10"/>
      <c r="E4" s="10"/>
      <c r="F4" s="11"/>
      <c r="G4" s="10"/>
      <c r="H4" s="11"/>
    </row>
    <row r="5" spans="1:8" ht="13.5" customHeight="1" x14ac:dyDescent="0.25">
      <c r="A5" s="14" t="s">
        <v>0</v>
      </c>
      <c r="B5" s="14" t="s">
        <v>1</v>
      </c>
      <c r="C5" s="14" t="s">
        <v>2</v>
      </c>
      <c r="D5" s="14" t="s">
        <v>19</v>
      </c>
      <c r="E5" s="14" t="s">
        <v>16</v>
      </c>
      <c r="F5" s="15" t="s">
        <v>17</v>
      </c>
      <c r="G5" s="14" t="s">
        <v>14</v>
      </c>
      <c r="H5" s="15" t="s">
        <v>18</v>
      </c>
    </row>
    <row r="6" spans="1:8" x14ac:dyDescent="0.25">
      <c r="A6" s="14">
        <v>1</v>
      </c>
      <c r="B6" s="14" t="s">
        <v>23</v>
      </c>
      <c r="C6" s="18" t="s">
        <v>24</v>
      </c>
      <c r="D6" s="16">
        <f>SUM('Oakley Simmons'!K7)</f>
        <v>18</v>
      </c>
      <c r="E6" s="16">
        <f>SUM('Oakley Simmons'!L7)</f>
        <v>3430</v>
      </c>
      <c r="F6" s="15">
        <f>SUM('Oakley Simmons'!M7)</f>
        <v>190.55555555555554</v>
      </c>
      <c r="G6" s="16">
        <f>SUM('Oakley Simmons'!N7)</f>
        <v>25</v>
      </c>
      <c r="H6" s="15">
        <f>SUM('Oakley Simmons'!O7)</f>
        <v>215.55555555555554</v>
      </c>
    </row>
  </sheetData>
  <mergeCells count="1">
    <mergeCell ref="A2:H2"/>
  </mergeCells>
  <hyperlinks>
    <hyperlink ref="C6" location="'Oakley Simmons'!A1" display="Oakley Simmons" xr:uid="{C19B0DFA-B70C-4DE5-BB33-EC38DA5A7167}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B59CF9-51BB-46F8-AA0A-6CB3F179C57A}">
  <dimension ref="A1:Q7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3" max="13" width="9.140625" style="17"/>
    <col min="15" max="15" width="9.140625" style="17"/>
    <col min="17" max="17" width="14.71093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9" t="s">
        <v>20</v>
      </c>
    </row>
    <row r="2" spans="1:17" x14ac:dyDescent="0.25">
      <c r="A2" s="19" t="s">
        <v>25</v>
      </c>
      <c r="B2" s="20" t="s">
        <v>24</v>
      </c>
      <c r="C2" s="21">
        <v>45185</v>
      </c>
      <c r="D2" s="22" t="s">
        <v>26</v>
      </c>
      <c r="E2" s="23">
        <v>182</v>
      </c>
      <c r="F2" s="23">
        <v>189</v>
      </c>
      <c r="G2" s="23">
        <v>191</v>
      </c>
      <c r="H2" s="23">
        <v>191</v>
      </c>
      <c r="I2" s="23"/>
      <c r="J2" s="23"/>
      <c r="K2" s="24">
        <v>4</v>
      </c>
      <c r="L2" s="24">
        <v>753</v>
      </c>
      <c r="M2" s="25">
        <v>188.25</v>
      </c>
      <c r="N2" s="26">
        <v>5</v>
      </c>
      <c r="O2" s="27">
        <v>193.25</v>
      </c>
    </row>
    <row r="3" spans="1:17" x14ac:dyDescent="0.25">
      <c r="A3" s="19" t="s">
        <v>25</v>
      </c>
      <c r="B3" s="20" t="s">
        <v>24</v>
      </c>
      <c r="C3" s="21">
        <v>45206</v>
      </c>
      <c r="D3" s="22" t="s">
        <v>26</v>
      </c>
      <c r="E3" s="23">
        <v>188</v>
      </c>
      <c r="F3" s="23">
        <v>193</v>
      </c>
      <c r="G3" s="23">
        <v>192</v>
      </c>
      <c r="H3" s="23">
        <v>187</v>
      </c>
      <c r="I3" s="23"/>
      <c r="J3" s="23"/>
      <c r="K3" s="24">
        <v>4</v>
      </c>
      <c r="L3" s="24">
        <v>760</v>
      </c>
      <c r="M3" s="25">
        <v>190</v>
      </c>
      <c r="N3" s="26">
        <v>5</v>
      </c>
      <c r="O3" s="27">
        <v>195</v>
      </c>
    </row>
    <row r="4" spans="1:17" x14ac:dyDescent="0.25">
      <c r="A4" s="19" t="s">
        <v>25</v>
      </c>
      <c r="B4" s="20" t="s">
        <v>24</v>
      </c>
      <c r="C4" s="21">
        <v>45220</v>
      </c>
      <c r="D4" s="22" t="s">
        <v>27</v>
      </c>
      <c r="E4" s="23">
        <v>187</v>
      </c>
      <c r="F4" s="23">
        <v>188</v>
      </c>
      <c r="G4" s="23">
        <v>194</v>
      </c>
      <c r="H4" s="23">
        <v>192</v>
      </c>
      <c r="I4" s="23">
        <v>191</v>
      </c>
      <c r="J4" s="23">
        <v>194</v>
      </c>
      <c r="K4" s="24">
        <v>6</v>
      </c>
      <c r="L4" s="24">
        <v>1146</v>
      </c>
      <c r="M4" s="25">
        <v>191</v>
      </c>
      <c r="N4" s="26">
        <v>10</v>
      </c>
      <c r="O4" s="27">
        <v>201</v>
      </c>
    </row>
    <row r="5" spans="1:17" x14ac:dyDescent="0.25">
      <c r="A5" s="19" t="s">
        <v>25</v>
      </c>
      <c r="B5" s="20" t="s">
        <v>28</v>
      </c>
      <c r="C5" s="21">
        <v>45234</v>
      </c>
      <c r="D5" s="22" t="s">
        <v>26</v>
      </c>
      <c r="E5" s="23">
        <v>196</v>
      </c>
      <c r="F5" s="23">
        <v>193</v>
      </c>
      <c r="G5" s="23">
        <v>187</v>
      </c>
      <c r="H5" s="23">
        <v>195</v>
      </c>
      <c r="I5" s="23"/>
      <c r="J5" s="23"/>
      <c r="K5" s="24">
        <v>4</v>
      </c>
      <c r="L5" s="24">
        <v>771</v>
      </c>
      <c r="M5" s="25">
        <v>192.75</v>
      </c>
      <c r="N5" s="26">
        <v>5</v>
      </c>
      <c r="O5" s="27">
        <v>197.75</v>
      </c>
    </row>
    <row r="7" spans="1:17" x14ac:dyDescent="0.25">
      <c r="K7" s="7">
        <f>SUM(K2:K6)</f>
        <v>18</v>
      </c>
      <c r="L7" s="7">
        <f>SUM(L2:L6)</f>
        <v>3430</v>
      </c>
      <c r="M7" s="8">
        <f>SUM(L7/K7)</f>
        <v>190.55555555555554</v>
      </c>
      <c r="N7" s="7">
        <f>SUM(N2:N6)</f>
        <v>25</v>
      </c>
      <c r="O7" s="8">
        <f>SUM(M7+N7)</f>
        <v>215.55555555555554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4:C4" name="Range1_1_2_2"/>
    <protectedRange algorithmName="SHA-512" hashValue="ON39YdpmFHfN9f47KpiRvqrKx0V9+erV1CNkpWzYhW/Qyc6aT8rEyCrvauWSYGZK2ia3o7vd3akF07acHAFpOA==" saltValue="yVW9XmDwTqEnmpSGai0KYg==" spinCount="100000" sqref="D4" name="Range1_1_1_2"/>
    <protectedRange algorithmName="SHA-512" hashValue="ON39YdpmFHfN9f47KpiRvqrKx0V9+erV1CNkpWzYhW/Qyc6aT8rEyCrvauWSYGZK2ia3o7vd3akF07acHAFpOA==" saltValue="yVW9XmDwTqEnmpSGai0KYg==" spinCount="100000" sqref="E4:J4" name="Range1_4_2"/>
    <protectedRange sqref="E5:J5" name="Range1_25"/>
    <protectedRange sqref="B5:C5" name="Range1_1_2_3"/>
    <protectedRange sqref="D5" name="Range1_1_1_2_1"/>
  </protectedRanges>
  <hyperlinks>
    <hyperlink ref="Q1" location="'Mississippi 2023'!A1" display="Back to Ranking" xr:uid="{C3A7FF4E-6E3C-4E90-B563-A140251329AA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8562EB1-A297-43D8-89B6-8CA96B6184D5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Mississippi 2023</vt:lpstr>
      <vt:lpstr>Oakley Simmons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chacon</dc:creator>
  <cp:lastModifiedBy>Jerry Willeford</cp:lastModifiedBy>
  <dcterms:created xsi:type="dcterms:W3CDTF">2020-01-30T01:18:37Z</dcterms:created>
  <dcterms:modified xsi:type="dcterms:W3CDTF">2023-11-05T00:33:40Z</dcterms:modified>
</cp:coreProperties>
</file>