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8\National\"/>
    </mc:Choice>
  </mc:AlternateContent>
  <xr:revisionPtr revIDLastSave="0" documentId="13_ncr:1_{FAE04A5E-A325-43C0-96F6-DBB6E9888523}" xr6:coauthVersionLast="38" xr6:coauthVersionMax="38" xr10:uidLastSave="{00000000-0000-0000-0000-000000000000}"/>
  <bookViews>
    <workbookView xWindow="0" yWindow="0" windowWidth="28800" windowHeight="12210" xr2:uid="{00000000-000D-0000-FFFF-FFFF00000000}"/>
  </bookViews>
  <sheets>
    <sheet name="National Unlimited Ranking" sheetId="20" r:id="rId1"/>
    <sheet name="Argence, Wayne" sheetId="131" r:id="rId2"/>
    <sheet name="Baker, Jack" sheetId="201" r:id="rId3"/>
    <sheet name="Baker, Jim" sheetId="181" r:id="rId4"/>
    <sheet name="Beckett, Bob" sheetId="127" r:id="rId5"/>
    <sheet name="Biggs, Darin" sheetId="133" r:id="rId6"/>
    <sheet name="Blackard, Michael" sheetId="185" r:id="rId7"/>
    <sheet name="Box, Don" sheetId="162" r:id="rId8"/>
    <sheet name="Burnett, Dale" sheetId="176" r:id="rId9"/>
    <sheet name="Burton, Pat" sheetId="177" r:id="rId10"/>
    <sheet name="Patty Burkhimer" sheetId="174" r:id="rId11"/>
    <sheet name="Carrell, Jimbo" sheetId="144" r:id="rId12"/>
    <sheet name="Chacon, Joe" sheetId="13" r:id="rId13"/>
    <sheet name="Chacon, Lisa" sheetId="14" r:id="rId14"/>
    <sheet name="Clarke, James" sheetId="130" r:id="rId15"/>
    <sheet name="Collins, Brian" sheetId="132" r:id="rId16"/>
    <sheet name="Cook, Dale" sheetId="175" r:id="rId17"/>
    <sheet name="Cormier, Joey" sheetId="145" r:id="rId18"/>
    <sheet name="Davis, Hal" sheetId="156" r:id="rId19"/>
    <sheet name="Davis, Travis" sheetId="192" r:id="rId20"/>
    <sheet name="Demarest, Mark" sheetId="109" r:id="rId21"/>
    <sheet name="Disharoon, Mel" sheetId="118" r:id="rId22"/>
    <sheet name="Drummond, Mike" sheetId="146" r:id="rId23"/>
    <sheet name="DuVall, Steve" sheetId="151" r:id="rId24"/>
    <sheet name="Dyer, Paul" sheetId="186" r:id="rId25"/>
    <sheet name="Eaton, Robert" sheetId="147" r:id="rId26"/>
    <sheet name="Gates, Doug" sheetId="191" r:id="rId27"/>
    <sheet name="Gates, Pam" sheetId="190" r:id="rId28"/>
    <sheet name="Goodloe, Allen" sheetId="154" r:id="rId29"/>
    <sheet name="Goodloe, Tara" sheetId="196" r:id="rId30"/>
    <sheet name="Fortman, Jim" sheetId="157" r:id="rId31"/>
    <sheet name="Grove Gary" sheetId="128" r:id="rId32"/>
    <sheet name="Haley, Jim" sheetId="134" r:id="rId33"/>
    <sheet name="Haley, Ricky" sheetId="135" r:id="rId34"/>
    <sheet name="Hahn, Ken" sheetId="172" r:id="rId35"/>
    <sheet name="Hartlage, Jim Bob" sheetId="150" r:id="rId36"/>
    <sheet name="Herrmann, Randy" sheetId="153" r:id="rId37"/>
    <sheet name="Hilger, Kenny" sheetId="178" r:id="rId38"/>
    <sheet name="Huff, David" sheetId="160" r:id="rId39"/>
    <sheet name="Hudson, Bill" sheetId="195" r:id="rId40"/>
    <sheet name="Irtz, Tao" sheetId="152" r:id="rId41"/>
    <sheet name="Jamison, Fred" sheetId="77" r:id="rId42"/>
    <sheet name="Johnson, Myron" sheetId="138" r:id="rId43"/>
    <sheet name="Joseph John" sheetId="155" r:id="rId44"/>
    <sheet name="Killeen, Mike" sheetId="129" r:id="rId45"/>
    <sheet name="Kohls, Pat" sheetId="188" r:id="rId46"/>
    <sheet name="Krumweide, Darren" sheetId="108" r:id="rId47"/>
    <sheet name="Leitao, Joe" sheetId="197" r:id="rId48"/>
    <sheet name="Leier, Bob" sheetId="179" r:id="rId49"/>
    <sheet name="Lige, Mitch" sheetId="200" r:id="rId50"/>
    <sheet name="Lofton, Dale" sheetId="184" r:id="rId51"/>
    <sheet name="Matoy, Benji" sheetId="136" r:id="rId52"/>
    <sheet name="Matoy, Shannon" sheetId="183" r:id="rId53"/>
    <sheet name="Mazurek, Gary" sheetId="137" r:id="rId54"/>
    <sheet name="McCoy, Mike" sheetId="182" r:id="rId55"/>
    <sheet name="McDonald, Evelio" sheetId="96" r:id="rId56"/>
    <sheet name="Middlebrook, Bill" sheetId="166" r:id="rId57"/>
    <sheet name="Moreo, Fred" sheetId="187" r:id="rId58"/>
    <sheet name="Niederhauser, Gary" sheetId="168" r:id="rId59"/>
    <sheet name="Noggle, Kevin" sheetId="139" r:id="rId60"/>
    <sheet name="Paradee, Terry" sheetId="199" r:id="rId61"/>
    <sheet name="Parker, Richard" sheetId="141" r:id="rId62"/>
    <sheet name="Parkhurst, Reid" sheetId="140" r:id="rId63"/>
    <sheet name="Purdy, Tony" sheetId="194" r:id="rId64"/>
    <sheet name="Risinger, Gerry" sheetId="161" r:id="rId65"/>
    <sheet name="Restivo, Luke" sheetId="125" r:id="rId66"/>
    <sheet name="Robertson,, Eddie" sheetId="143" r:id="rId67"/>
    <sheet name="Russell, David" sheetId="86" r:id="rId68"/>
    <sheet name="Sanchez, Juan" sheetId="167" r:id="rId69"/>
    <sheet name="Shaffer, Art" sheetId="165" r:id="rId70"/>
    <sheet name="Sissom, Danny" sheetId="189" r:id="rId71"/>
    <sheet name="Smith, Ean" sheetId="124" r:id="rId72"/>
    <sheet name="Smith, Jeff" sheetId="164" r:id="rId73"/>
    <sheet name="Smith, Jerry" sheetId="148" r:id="rId74"/>
    <sheet name="Taylor, Allen" sheetId="85" r:id="rId75"/>
    <sheet name="Taylor, Steve" sheetId="180" r:id="rId76"/>
    <sheet name="Dan Taylor" sheetId="173" r:id="rId77"/>
    <sheet name="Thompson, Jerry" sheetId="142" r:id="rId78"/>
    <sheet name="Thompson, Rex" sheetId="169" r:id="rId79"/>
    <sheet name="Tignor, Mathew" sheetId="158" r:id="rId80"/>
    <sheet name="Tignor, Tom" sheetId="170" r:id="rId81"/>
    <sheet name="Tomlinson, David" sheetId="193" r:id="rId82"/>
    <sheet name="Tucker, Ann" sheetId="171" r:id="rId83"/>
    <sheet name="Watson, Sr Don" sheetId="149" r:id="rId84"/>
    <sheet name="Webb, Arianne" sheetId="198" r:id="rId85"/>
    <sheet name="West, Larry" sheetId="163" r:id="rId86"/>
    <sheet name="Williams, Les" sheetId="80" r:id="rId87"/>
    <sheet name="Wills, Wayne" sheetId="159" r:id="rId88"/>
  </sheets>
  <externalReferences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</externalReferences>
  <definedNames>
    <definedName name="Match">'[1]Start '!$B$10</definedName>
  </definedNames>
  <calcPr calcId="181029"/>
  <fileRecoveryPr autoRecover="0"/>
</workbook>
</file>

<file path=xl/calcChain.xml><?xml version="1.0" encoding="utf-8"?>
<calcChain xmlns="http://schemas.openxmlformats.org/spreadsheetml/2006/main">
  <c r="H88" i="20" l="1"/>
  <c r="G88" i="20"/>
  <c r="F88" i="20"/>
  <c r="E88" i="20"/>
  <c r="D88" i="20"/>
  <c r="N4" i="201"/>
  <c r="L4" i="201"/>
  <c r="K4" i="201"/>
  <c r="H47" i="20"/>
  <c r="G47" i="20"/>
  <c r="F47" i="20"/>
  <c r="E47" i="20"/>
  <c r="D47" i="20"/>
  <c r="N3" i="200"/>
  <c r="L3" i="200"/>
  <c r="K3" i="200"/>
  <c r="M4" i="201" l="1"/>
  <c r="O4" i="201" s="1"/>
  <c r="M3" i="200"/>
  <c r="O3" i="200" s="1"/>
  <c r="G75" i="20"/>
  <c r="E75" i="20"/>
  <c r="O2" i="198"/>
  <c r="O2" i="199"/>
  <c r="N4" i="199"/>
  <c r="G52" i="20" s="1"/>
  <c r="L4" i="199"/>
  <c r="D52" i="20" s="1"/>
  <c r="K4" i="199"/>
  <c r="E52" i="20" s="1"/>
  <c r="N4" i="198"/>
  <c r="L4" i="198"/>
  <c r="D75" i="20" s="1"/>
  <c r="K4" i="198"/>
  <c r="O8" i="96"/>
  <c r="O8" i="166"/>
  <c r="O7" i="186"/>
  <c r="O8" i="77"/>
  <c r="O3" i="133"/>
  <c r="O11" i="108"/>
  <c r="O5" i="132"/>
  <c r="O3" i="124"/>
  <c r="O12" i="14"/>
  <c r="O20" i="85"/>
  <c r="O10" i="80"/>
  <c r="O6" i="118"/>
  <c r="M4" i="198" l="1"/>
  <c r="M4" i="199"/>
  <c r="O9" i="131"/>
  <c r="O4" i="199" l="1"/>
  <c r="H52" i="20" s="1"/>
  <c r="F52" i="20"/>
  <c r="O4" i="198"/>
  <c r="H75" i="20" s="1"/>
  <c r="F75" i="20"/>
  <c r="N4" i="197"/>
  <c r="G48" i="20" s="1"/>
  <c r="L4" i="197"/>
  <c r="D48" i="20" s="1"/>
  <c r="K4" i="197"/>
  <c r="E48" i="20" s="1"/>
  <c r="M4" i="197" l="1"/>
  <c r="N4" i="196"/>
  <c r="G89" i="20" s="1"/>
  <c r="L4" i="196"/>
  <c r="M4" i="196" s="1"/>
  <c r="O4" i="196" s="1"/>
  <c r="H89" i="20" s="1"/>
  <c r="K4" i="196"/>
  <c r="E89" i="20" s="1"/>
  <c r="F89" i="20" l="1"/>
  <c r="D89" i="20"/>
  <c r="O4" i="197"/>
  <c r="H48" i="20" s="1"/>
  <c r="F48" i="20"/>
  <c r="O6" i="173"/>
  <c r="O6" i="179" l="1"/>
  <c r="O7" i="169"/>
  <c r="O7" i="155"/>
  <c r="O17" i="151"/>
  <c r="N8" i="195"/>
  <c r="G38" i="20"/>
  <c r="L8" i="195"/>
  <c r="D38" i="20" s="1"/>
  <c r="K8" i="195"/>
  <c r="E38" i="20" s="1"/>
  <c r="O15" i="151"/>
  <c r="G55" i="20"/>
  <c r="D55" i="20"/>
  <c r="N4" i="194"/>
  <c r="O4" i="194" s="1"/>
  <c r="H55" i="20" s="1"/>
  <c r="L4" i="194"/>
  <c r="K4" i="194"/>
  <c r="E55" i="20" s="1"/>
  <c r="D56" i="20"/>
  <c r="N4" i="193"/>
  <c r="G56" i="20" s="1"/>
  <c r="L4" i="193"/>
  <c r="K4" i="193"/>
  <c r="N7" i="192"/>
  <c r="G34" i="20"/>
  <c r="L7" i="192"/>
  <c r="M7" i="192" s="1"/>
  <c r="K7" i="192"/>
  <c r="E34" i="20" s="1"/>
  <c r="G59" i="20"/>
  <c r="F59" i="20"/>
  <c r="N4" i="191"/>
  <c r="L4" i="191"/>
  <c r="D59" i="20" s="1"/>
  <c r="K4" i="191"/>
  <c r="E59" i="20" s="1"/>
  <c r="G67" i="20"/>
  <c r="N4" i="190"/>
  <c r="L4" i="190"/>
  <c r="K4" i="190"/>
  <c r="E67" i="20" s="1"/>
  <c r="M4" i="194"/>
  <c r="F55" i="20" s="1"/>
  <c r="M4" i="191"/>
  <c r="O4" i="191" s="1"/>
  <c r="H59" i="20" s="1"/>
  <c r="L25" i="134"/>
  <c r="D3" i="20" s="1"/>
  <c r="N19" i="152"/>
  <c r="G10" i="20" s="1"/>
  <c r="L19" i="152"/>
  <c r="D10" i="20" s="1"/>
  <c r="K19" i="152"/>
  <c r="M19" i="152" s="1"/>
  <c r="F10" i="20" s="1"/>
  <c r="N7" i="189"/>
  <c r="G50" i="20" s="1"/>
  <c r="L7" i="189"/>
  <c r="D50" i="20" s="1"/>
  <c r="K7" i="189"/>
  <c r="E50" i="20" s="1"/>
  <c r="N25" i="151"/>
  <c r="G2" i="20" s="1"/>
  <c r="L25" i="151"/>
  <c r="M25" i="151" s="1"/>
  <c r="K25" i="151"/>
  <c r="E2" i="20" s="1"/>
  <c r="N15" i="13"/>
  <c r="G7" i="20" s="1"/>
  <c r="L15" i="13"/>
  <c r="M15" i="13" s="1"/>
  <c r="K15" i="13"/>
  <c r="N5" i="185"/>
  <c r="L5" i="185"/>
  <c r="M5" i="185"/>
  <c r="F51" i="20" s="1"/>
  <c r="K5" i="185"/>
  <c r="O19" i="152"/>
  <c r="H10" i="20" s="1"/>
  <c r="N13" i="171"/>
  <c r="G31" i="20" s="1"/>
  <c r="L13" i="171"/>
  <c r="K13" i="171"/>
  <c r="E31" i="20" s="1"/>
  <c r="N9" i="182"/>
  <c r="L9" i="182"/>
  <c r="K9" i="182"/>
  <c r="E13" i="20" s="1"/>
  <c r="N4" i="188"/>
  <c r="G80" i="20" s="1"/>
  <c r="L4" i="188"/>
  <c r="K4" i="188"/>
  <c r="E80" i="20" s="1"/>
  <c r="D58" i="20"/>
  <c r="N5" i="187"/>
  <c r="G58" i="20" s="1"/>
  <c r="L5" i="187"/>
  <c r="K5" i="187"/>
  <c r="M5" i="187" s="1"/>
  <c r="O11" i="151"/>
  <c r="O5" i="159"/>
  <c r="O13" i="158"/>
  <c r="O10" i="160"/>
  <c r="N9" i="186"/>
  <c r="G17" i="20"/>
  <c r="L9" i="186"/>
  <c r="D17" i="20" s="1"/>
  <c r="K9" i="186"/>
  <c r="E17" i="20" s="1"/>
  <c r="G51" i="20"/>
  <c r="D51" i="20"/>
  <c r="E51" i="20"/>
  <c r="N4" i="184"/>
  <c r="G69" i="20" s="1"/>
  <c r="L4" i="184"/>
  <c r="K4" i="184"/>
  <c r="E69" i="20" s="1"/>
  <c r="N10" i="183"/>
  <c r="G36" i="20"/>
  <c r="L10" i="183"/>
  <c r="D36" i="20" s="1"/>
  <c r="K10" i="183"/>
  <c r="E36" i="20"/>
  <c r="M10" i="183"/>
  <c r="F36" i="20" s="1"/>
  <c r="L3" i="144"/>
  <c r="M3" i="144" s="1"/>
  <c r="O3" i="144" s="1"/>
  <c r="L13" i="136"/>
  <c r="G13" i="20"/>
  <c r="O3" i="174"/>
  <c r="D70" i="20"/>
  <c r="O2" i="181"/>
  <c r="N6" i="181"/>
  <c r="G70" i="20" s="1"/>
  <c r="L6" i="181"/>
  <c r="K6" i="181"/>
  <c r="M6" i="181" s="1"/>
  <c r="O6" i="181" s="1"/>
  <c r="H70" i="20" s="1"/>
  <c r="E70" i="20"/>
  <c r="O2" i="180"/>
  <c r="N7" i="180"/>
  <c r="G54" i="20" s="1"/>
  <c r="L7" i="180"/>
  <c r="M7" i="180" s="1"/>
  <c r="F54" i="20" s="1"/>
  <c r="D54" i="20"/>
  <c r="K7" i="180"/>
  <c r="E54" i="20" s="1"/>
  <c r="O3" i="173"/>
  <c r="O4" i="157"/>
  <c r="O3" i="175"/>
  <c r="N8" i="179"/>
  <c r="G30" i="20" s="1"/>
  <c r="L8" i="179"/>
  <c r="D30" i="20"/>
  <c r="K8" i="179"/>
  <c r="E30" i="20" s="1"/>
  <c r="F70" i="20"/>
  <c r="M8" i="179"/>
  <c r="O8" i="179" s="1"/>
  <c r="H30" i="20" s="1"/>
  <c r="N4" i="178"/>
  <c r="G57" i="20"/>
  <c r="L4" i="178"/>
  <c r="D57" i="20" s="1"/>
  <c r="K4" i="178"/>
  <c r="E57" i="20" s="1"/>
  <c r="M2" i="177"/>
  <c r="O2" i="177"/>
  <c r="D53" i="20"/>
  <c r="N4" i="177"/>
  <c r="G53" i="20"/>
  <c r="L4" i="177"/>
  <c r="K4" i="177"/>
  <c r="E53" i="20" s="1"/>
  <c r="N4" i="176"/>
  <c r="G66" i="20" s="1"/>
  <c r="L4" i="176"/>
  <c r="D66" i="20" s="1"/>
  <c r="K4" i="176"/>
  <c r="M4" i="176" s="1"/>
  <c r="F66" i="20" s="1"/>
  <c r="E66" i="20"/>
  <c r="M7" i="153"/>
  <c r="O7" i="153" s="1"/>
  <c r="O10" i="136"/>
  <c r="M4" i="170"/>
  <c r="O4" i="170"/>
  <c r="M6" i="158"/>
  <c r="O6" i="158" s="1"/>
  <c r="O3" i="157"/>
  <c r="O3" i="155"/>
  <c r="O2" i="173"/>
  <c r="O2" i="174"/>
  <c r="O2" i="175"/>
  <c r="N11" i="175"/>
  <c r="G12" i="20" s="1"/>
  <c r="L11" i="175"/>
  <c r="M11" i="175" s="1"/>
  <c r="O11" i="175" s="1"/>
  <c r="H12" i="20" s="1"/>
  <c r="D12" i="20"/>
  <c r="K11" i="175"/>
  <c r="E12" i="20" s="1"/>
  <c r="N7" i="174"/>
  <c r="G83" i="20"/>
  <c r="L7" i="174"/>
  <c r="D83" i="20" s="1"/>
  <c r="K7" i="174"/>
  <c r="E83" i="20" s="1"/>
  <c r="N8" i="173"/>
  <c r="G68" i="20" s="1"/>
  <c r="L8" i="173"/>
  <c r="D68" i="20" s="1"/>
  <c r="K8" i="173"/>
  <c r="E68" i="20" s="1"/>
  <c r="M7" i="174"/>
  <c r="O7" i="174" s="1"/>
  <c r="H83" i="20" s="1"/>
  <c r="N4" i="172"/>
  <c r="G76" i="20" s="1"/>
  <c r="L4" i="172"/>
  <c r="K4" i="172"/>
  <c r="E76" i="20" s="1"/>
  <c r="D31" i="20"/>
  <c r="F83" i="20"/>
  <c r="N12" i="170"/>
  <c r="G26" i="20" s="1"/>
  <c r="L12" i="170"/>
  <c r="M12" i="170" s="1"/>
  <c r="D26" i="20"/>
  <c r="K12" i="170"/>
  <c r="E26" i="20" s="1"/>
  <c r="N9" i="169"/>
  <c r="G28" i="20" s="1"/>
  <c r="L9" i="169"/>
  <c r="K9" i="169"/>
  <c r="E28" i="20" s="1"/>
  <c r="N8" i="168"/>
  <c r="G60" i="20" s="1"/>
  <c r="L8" i="168"/>
  <c r="M8" i="168" s="1"/>
  <c r="O8" i="168" s="1"/>
  <c r="H60" i="20" s="1"/>
  <c r="K8" i="168"/>
  <c r="E60" i="20" s="1"/>
  <c r="M9" i="169"/>
  <c r="O9" i="169"/>
  <c r="H28" i="20" s="1"/>
  <c r="D28" i="20"/>
  <c r="D64" i="20"/>
  <c r="N4" i="167"/>
  <c r="G64" i="20" s="1"/>
  <c r="L4" i="167"/>
  <c r="M4" i="167" s="1"/>
  <c r="F64" i="20" s="1"/>
  <c r="K4" i="167"/>
  <c r="E64" i="20" s="1"/>
  <c r="F28" i="20"/>
  <c r="K25" i="134"/>
  <c r="E3" i="20" s="1"/>
  <c r="N10" i="166"/>
  <c r="G39" i="20" s="1"/>
  <c r="L10" i="166"/>
  <c r="D39" i="20" s="1"/>
  <c r="K10" i="166"/>
  <c r="E39" i="20" s="1"/>
  <c r="N6" i="165"/>
  <c r="G46" i="20" s="1"/>
  <c r="L6" i="165"/>
  <c r="K6" i="165"/>
  <c r="E46" i="20" s="1"/>
  <c r="G78" i="20"/>
  <c r="N4" i="164"/>
  <c r="L4" i="164"/>
  <c r="K4" i="164"/>
  <c r="E78" i="20" s="1"/>
  <c r="N4" i="163"/>
  <c r="G72" i="20" s="1"/>
  <c r="L4" i="163"/>
  <c r="K4" i="163"/>
  <c r="E72" i="20" s="1"/>
  <c r="D46" i="20"/>
  <c r="O3" i="153"/>
  <c r="O5" i="136"/>
  <c r="N5" i="162"/>
  <c r="G73" i="20" s="1"/>
  <c r="L5" i="162"/>
  <c r="D73" i="20"/>
  <c r="K5" i="162"/>
  <c r="E73" i="20" s="1"/>
  <c r="D74" i="20"/>
  <c r="N4" i="161"/>
  <c r="G74" i="20" s="1"/>
  <c r="L4" i="161"/>
  <c r="K4" i="161"/>
  <c r="E74" i="20" s="1"/>
  <c r="M5" i="162"/>
  <c r="F73" i="20" s="1"/>
  <c r="M4" i="161"/>
  <c r="N13" i="160"/>
  <c r="G16" i="20"/>
  <c r="L13" i="160"/>
  <c r="D16" i="20" s="1"/>
  <c r="K13" i="160"/>
  <c r="E16" i="20"/>
  <c r="N7" i="159"/>
  <c r="G43" i="20" s="1"/>
  <c r="L7" i="159"/>
  <c r="D43" i="20"/>
  <c r="K7" i="159"/>
  <c r="E43" i="20" s="1"/>
  <c r="N16" i="158"/>
  <c r="G6" i="20"/>
  <c r="L16" i="158"/>
  <c r="K16" i="158"/>
  <c r="E6" i="20"/>
  <c r="O5" i="162"/>
  <c r="H73" i="20" s="1"/>
  <c r="M13" i="160"/>
  <c r="F16" i="20" s="1"/>
  <c r="M7" i="159"/>
  <c r="O7" i="159" s="1"/>
  <c r="N8" i="157"/>
  <c r="G85" i="20"/>
  <c r="L8" i="157"/>
  <c r="D85" i="20" s="1"/>
  <c r="K8" i="157"/>
  <c r="E85" i="20"/>
  <c r="E81" i="20"/>
  <c r="D81" i="20"/>
  <c r="N4" i="156"/>
  <c r="G81" i="20" s="1"/>
  <c r="L4" i="156"/>
  <c r="K4" i="156"/>
  <c r="M4" i="156" s="1"/>
  <c r="F81" i="20" s="1"/>
  <c r="H43" i="20"/>
  <c r="F43" i="20"/>
  <c r="M8" i="157"/>
  <c r="O8" i="157"/>
  <c r="H85" i="20" s="1"/>
  <c r="F85" i="20"/>
  <c r="N11" i="155"/>
  <c r="G23" i="20" s="1"/>
  <c r="L11" i="155"/>
  <c r="D23" i="20" s="1"/>
  <c r="K11" i="155"/>
  <c r="M11" i="155" s="1"/>
  <c r="N10" i="154"/>
  <c r="G29" i="20" s="1"/>
  <c r="L10" i="154"/>
  <c r="D29" i="20" s="1"/>
  <c r="K10" i="154"/>
  <c r="E29" i="20" s="1"/>
  <c r="N15" i="153"/>
  <c r="G22" i="20"/>
  <c r="L15" i="153"/>
  <c r="D22" i="20" s="1"/>
  <c r="K15" i="153"/>
  <c r="E22" i="20" s="1"/>
  <c r="N8" i="150"/>
  <c r="G40" i="20" s="1"/>
  <c r="L8" i="150"/>
  <c r="K8" i="150"/>
  <c r="M8" i="150" s="1"/>
  <c r="D40" i="20"/>
  <c r="E65" i="20"/>
  <c r="N4" i="149"/>
  <c r="G65" i="20" s="1"/>
  <c r="L4" i="149"/>
  <c r="D65" i="20" s="1"/>
  <c r="K4" i="149"/>
  <c r="N11" i="148"/>
  <c r="G11" i="20" s="1"/>
  <c r="L11" i="148"/>
  <c r="K11" i="148"/>
  <c r="E11" i="20"/>
  <c r="N11" i="147"/>
  <c r="G25" i="20" s="1"/>
  <c r="L11" i="147"/>
  <c r="D25" i="20" s="1"/>
  <c r="K11" i="147"/>
  <c r="E25" i="20" s="1"/>
  <c r="D37" i="20"/>
  <c r="N11" i="146"/>
  <c r="G37" i="20" s="1"/>
  <c r="L11" i="146"/>
  <c r="K11" i="146"/>
  <c r="E37" i="20" s="1"/>
  <c r="N10" i="145"/>
  <c r="G27" i="20"/>
  <c r="L10" i="145"/>
  <c r="K10" i="145"/>
  <c r="E27" i="20" s="1"/>
  <c r="N5" i="144"/>
  <c r="G71" i="20"/>
  <c r="L5" i="144"/>
  <c r="K5" i="144"/>
  <c r="E71" i="20" s="1"/>
  <c r="N10" i="143"/>
  <c r="G19" i="20"/>
  <c r="L10" i="143"/>
  <c r="K10" i="143"/>
  <c r="E19" i="20"/>
  <c r="D71" i="20"/>
  <c r="M11" i="148"/>
  <c r="D11" i="20"/>
  <c r="N10" i="142"/>
  <c r="G41" i="20" s="1"/>
  <c r="L10" i="142"/>
  <c r="D41" i="20" s="1"/>
  <c r="K10" i="142"/>
  <c r="E41" i="20" s="1"/>
  <c r="L6" i="141"/>
  <c r="K6" i="141"/>
  <c r="E87" i="20" s="1"/>
  <c r="N6" i="141"/>
  <c r="G87" i="20"/>
  <c r="N5" i="140"/>
  <c r="G84" i="20" s="1"/>
  <c r="L5" i="140"/>
  <c r="M5" i="140"/>
  <c r="F84" i="20" s="1"/>
  <c r="K5" i="140"/>
  <c r="E84" i="20"/>
  <c r="N18" i="139"/>
  <c r="G24" i="20" s="1"/>
  <c r="L18" i="139"/>
  <c r="K18" i="139"/>
  <c r="M18" i="139" s="1"/>
  <c r="N5" i="138"/>
  <c r="G86" i="20" s="1"/>
  <c r="K5" i="138"/>
  <c r="E86" i="20"/>
  <c r="E77" i="20"/>
  <c r="N9" i="137"/>
  <c r="G77" i="20" s="1"/>
  <c r="L9" i="137"/>
  <c r="D77" i="20" s="1"/>
  <c r="K9" i="137"/>
  <c r="N29" i="136"/>
  <c r="G4" i="20"/>
  <c r="K29" i="136"/>
  <c r="E4" i="20"/>
  <c r="N15" i="135"/>
  <c r="G9" i="20" s="1"/>
  <c r="L15" i="135"/>
  <c r="M15" i="135" s="1"/>
  <c r="F9" i="20" s="1"/>
  <c r="K15" i="135"/>
  <c r="E9" i="20" s="1"/>
  <c r="N25" i="134"/>
  <c r="G3" i="20"/>
  <c r="D84" i="20"/>
  <c r="D24" i="20"/>
  <c r="L5" i="138"/>
  <c r="D86" i="20" s="1"/>
  <c r="M5" i="138"/>
  <c r="F86" i="20" s="1"/>
  <c r="N4" i="133"/>
  <c r="G49" i="20" s="1"/>
  <c r="L4" i="133"/>
  <c r="D49" i="20" s="1"/>
  <c r="K4" i="133"/>
  <c r="E49" i="20" s="1"/>
  <c r="N7" i="132"/>
  <c r="G33" i="20"/>
  <c r="L7" i="132"/>
  <c r="K7" i="132"/>
  <c r="E33" i="20" s="1"/>
  <c r="N11" i="131"/>
  <c r="G32" i="20"/>
  <c r="L11" i="131"/>
  <c r="D32" i="20" s="1"/>
  <c r="K11" i="131"/>
  <c r="E32" i="20"/>
  <c r="O2" i="124"/>
  <c r="O2" i="130"/>
  <c r="O2" i="125"/>
  <c r="D79" i="20"/>
  <c r="N4" i="130"/>
  <c r="G79" i="20"/>
  <c r="L4" i="130"/>
  <c r="K4" i="130"/>
  <c r="E79" i="20" s="1"/>
  <c r="D62" i="20"/>
  <c r="N5" i="129"/>
  <c r="G62" i="20" s="1"/>
  <c r="L5" i="129"/>
  <c r="K5" i="129"/>
  <c r="E62" i="20" s="1"/>
  <c r="N7" i="128"/>
  <c r="G44" i="20"/>
  <c r="L7" i="128"/>
  <c r="M7" i="128" s="1"/>
  <c r="K7" i="128"/>
  <c r="E44" i="20" s="1"/>
  <c r="D44" i="20"/>
  <c r="M5" i="129"/>
  <c r="F62" i="20" s="1"/>
  <c r="N7" i="125"/>
  <c r="N22" i="85"/>
  <c r="G5" i="20" s="1"/>
  <c r="N13" i="109"/>
  <c r="L13" i="109"/>
  <c r="D8" i="20" s="1"/>
  <c r="K13" i="109"/>
  <c r="N5" i="127"/>
  <c r="G82" i="20" s="1"/>
  <c r="L5" i="127"/>
  <c r="D82" i="20"/>
  <c r="K5" i="127"/>
  <c r="E82" i="20" s="1"/>
  <c r="K22" i="85"/>
  <c r="E5" i="20" s="1"/>
  <c r="L22" i="85"/>
  <c r="L7" i="125"/>
  <c r="M7" i="125" s="1"/>
  <c r="K7" i="125"/>
  <c r="G45" i="20"/>
  <c r="E45" i="20"/>
  <c r="N5" i="124"/>
  <c r="G61" i="20"/>
  <c r="L5" i="124"/>
  <c r="D61" i="20" s="1"/>
  <c r="K5" i="124"/>
  <c r="E61" i="20"/>
  <c r="N8" i="118"/>
  <c r="G21" i="20" s="1"/>
  <c r="L8" i="118"/>
  <c r="D21" i="20"/>
  <c r="K8" i="118"/>
  <c r="E21" i="20" s="1"/>
  <c r="N7" i="86"/>
  <c r="L7" i="86"/>
  <c r="K7" i="86"/>
  <c r="G8" i="20"/>
  <c r="E8" i="20"/>
  <c r="L14" i="108"/>
  <c r="N14" i="108"/>
  <c r="G15" i="20"/>
  <c r="K14" i="108"/>
  <c r="E15" i="20" s="1"/>
  <c r="N12" i="80"/>
  <c r="G18" i="20" s="1"/>
  <c r="N14" i="14"/>
  <c r="L14" i="14"/>
  <c r="M14" i="14" s="1"/>
  <c r="O14" i="14" s="1"/>
  <c r="H14" i="20" s="1"/>
  <c r="K14" i="14"/>
  <c r="E14" i="20" s="1"/>
  <c r="L11" i="96"/>
  <c r="D20" i="20"/>
  <c r="K11" i="96"/>
  <c r="E20" i="20" s="1"/>
  <c r="N11" i="96"/>
  <c r="G20" i="20"/>
  <c r="D63" i="20"/>
  <c r="L10" i="77"/>
  <c r="D35" i="20" s="1"/>
  <c r="K10" i="77"/>
  <c r="E35" i="20" s="1"/>
  <c r="L12" i="80"/>
  <c r="D18" i="20" s="1"/>
  <c r="K12" i="80"/>
  <c r="E18" i="20" s="1"/>
  <c r="G14" i="20"/>
  <c r="N10" i="77"/>
  <c r="G35" i="20" s="1"/>
  <c r="G63" i="20"/>
  <c r="D5" i="20"/>
  <c r="E7" i="20"/>
  <c r="E63" i="20"/>
  <c r="M7" i="86"/>
  <c r="F63" i="20" s="1"/>
  <c r="D9" i="20" l="1"/>
  <c r="F26" i="20"/>
  <c r="O12" i="170"/>
  <c r="H26" i="20" s="1"/>
  <c r="O7" i="125"/>
  <c r="H45" i="20" s="1"/>
  <c r="F45" i="20"/>
  <c r="O7" i="128"/>
  <c r="H44" i="20" s="1"/>
  <c r="F44" i="20"/>
  <c r="O18" i="139"/>
  <c r="H24" i="20" s="1"/>
  <c r="F24" i="20"/>
  <c r="D87" i="20"/>
  <c r="M6" i="141"/>
  <c r="D6" i="20"/>
  <c r="M16" i="158"/>
  <c r="F74" i="20"/>
  <c r="O4" i="161"/>
  <c r="H74" i="20" s="1"/>
  <c r="M13" i="136"/>
  <c r="O13" i="136" s="1"/>
  <c r="L29" i="136"/>
  <c r="D4" i="20" s="1"/>
  <c r="M4" i="184"/>
  <c r="D69" i="20"/>
  <c r="M11" i="96"/>
  <c r="F20" i="20" s="1"/>
  <c r="M4" i="130"/>
  <c r="M7" i="132"/>
  <c r="O5" i="140"/>
  <c r="H84" i="20" s="1"/>
  <c r="O11" i="148"/>
  <c r="H11" i="20" s="1"/>
  <c r="D19" i="20"/>
  <c r="M10" i="143"/>
  <c r="M15" i="153"/>
  <c r="O4" i="156"/>
  <c r="H81" i="20" s="1"/>
  <c r="M4" i="164"/>
  <c r="D78" i="20"/>
  <c r="F60" i="20"/>
  <c r="O4" i="176"/>
  <c r="H66" i="20" s="1"/>
  <c r="O10" i="183"/>
  <c r="H36" i="20" s="1"/>
  <c r="D67" i="20"/>
  <c r="M4" i="190"/>
  <c r="O7" i="86"/>
  <c r="H63" i="20" s="1"/>
  <c r="D14" i="20"/>
  <c r="M8" i="118"/>
  <c r="O8" i="118" s="1"/>
  <c r="H21" i="20" s="1"/>
  <c r="M5" i="124"/>
  <c r="D45" i="20"/>
  <c r="M5" i="127"/>
  <c r="O5" i="129"/>
  <c r="H62" i="20" s="1"/>
  <c r="O5" i="138"/>
  <c r="H86" i="20" s="1"/>
  <c r="M5" i="144"/>
  <c r="M10" i="145"/>
  <c r="F27" i="20" s="1"/>
  <c r="D27" i="20"/>
  <c r="M4" i="149"/>
  <c r="D2" i="20"/>
  <c r="E23" i="20"/>
  <c r="O13" i="160"/>
  <c r="H16" i="20" s="1"/>
  <c r="M6" i="165"/>
  <c r="M4" i="178"/>
  <c r="M4" i="177"/>
  <c r="E56" i="20"/>
  <c r="M4" i="193"/>
  <c r="M4" i="163"/>
  <c r="D72" i="20"/>
  <c r="M14" i="108"/>
  <c r="M9" i="137"/>
  <c r="E24" i="20"/>
  <c r="O4" i="167"/>
  <c r="H64" i="20" s="1"/>
  <c r="D60" i="20"/>
  <c r="F12" i="20"/>
  <c r="M4" i="172"/>
  <c r="D76" i="20"/>
  <c r="F30" i="20"/>
  <c r="F58" i="20"/>
  <c r="O5" i="187"/>
  <c r="H58" i="20" s="1"/>
  <c r="E58" i="20"/>
  <c r="D80" i="20"/>
  <c r="M4" i="188"/>
  <c r="O5" i="185"/>
  <c r="H51" i="20" s="1"/>
  <c r="O25" i="151"/>
  <c r="H2" i="20" s="1"/>
  <c r="M11" i="131"/>
  <c r="M9" i="186"/>
  <c r="O9" i="186" s="1"/>
  <c r="H17" i="20" s="1"/>
  <c r="M4" i="133"/>
  <c r="D15" i="20"/>
  <c r="D33" i="20"/>
  <c r="F61" i="20"/>
  <c r="O5" i="124"/>
  <c r="H61" i="20" s="1"/>
  <c r="F21" i="20"/>
  <c r="M8" i="195"/>
  <c r="O8" i="195" s="1"/>
  <c r="H38" i="20" s="1"/>
  <c r="M25" i="134"/>
  <c r="M13" i="171"/>
  <c r="E10" i="20"/>
  <c r="M9" i="182"/>
  <c r="O9" i="182" s="1"/>
  <c r="H13" i="20" s="1"/>
  <c r="F46" i="20"/>
  <c r="O6" i="165"/>
  <c r="H46" i="20" s="1"/>
  <c r="M10" i="77"/>
  <c r="F32" i="20"/>
  <c r="O11" i="131"/>
  <c r="H32" i="20" s="1"/>
  <c r="M22" i="85"/>
  <c r="O22" i="85" s="1"/>
  <c r="H5" i="20" s="1"/>
  <c r="O7" i="132"/>
  <c r="H33" i="20" s="1"/>
  <c r="F33" i="20"/>
  <c r="F14" i="20"/>
  <c r="O15" i="13"/>
  <c r="H7" i="20" s="1"/>
  <c r="F7" i="20"/>
  <c r="D7" i="20"/>
  <c r="M12" i="80"/>
  <c r="M10" i="166"/>
  <c r="F5" i="20"/>
  <c r="O14" i="108"/>
  <c r="H15" i="20" s="1"/>
  <c r="F15" i="20"/>
  <c r="M7" i="189"/>
  <c r="O7" i="189" s="1"/>
  <c r="H50" i="20" s="1"/>
  <c r="D34" i="20"/>
  <c r="M29" i="136"/>
  <c r="O29" i="136" s="1"/>
  <c r="H4" i="20" s="1"/>
  <c r="M11" i="146"/>
  <c r="M11" i="147"/>
  <c r="O10" i="145"/>
  <c r="H27" i="20" s="1"/>
  <c r="M13" i="109"/>
  <c r="F11" i="20"/>
  <c r="M10" i="142"/>
  <c r="O8" i="150"/>
  <c r="H40" i="20" s="1"/>
  <c r="F40" i="20"/>
  <c r="E40" i="20"/>
  <c r="F34" i="20"/>
  <c r="O7" i="192"/>
  <c r="H34" i="20" s="1"/>
  <c r="F4" i="20"/>
  <c r="F2" i="20"/>
  <c r="O15" i="135"/>
  <c r="H9" i="20" s="1"/>
  <c r="M10" i="154"/>
  <c r="F13" i="20"/>
  <c r="D13" i="20"/>
  <c r="M8" i="173"/>
  <c r="F23" i="20"/>
  <c r="O11" i="155"/>
  <c r="H23" i="20" s="1"/>
  <c r="O7" i="180"/>
  <c r="H54" i="20" s="1"/>
  <c r="O4" i="177" l="1"/>
  <c r="H53" i="20" s="1"/>
  <c r="F53" i="20"/>
  <c r="F82" i="20"/>
  <c r="O5" i="127"/>
  <c r="H82" i="20" s="1"/>
  <c r="O4" i="164"/>
  <c r="H78" i="20" s="1"/>
  <c r="F78" i="20"/>
  <c r="O4" i="130"/>
  <c r="H79" i="20" s="1"/>
  <c r="F79" i="20"/>
  <c r="F6" i="20"/>
  <c r="O16" i="158"/>
  <c r="H6" i="20" s="1"/>
  <c r="O4" i="172"/>
  <c r="H76" i="20" s="1"/>
  <c r="F76" i="20"/>
  <c r="O4" i="163"/>
  <c r="H72" i="20" s="1"/>
  <c r="F72" i="20"/>
  <c r="F71" i="20"/>
  <c r="O5" i="144"/>
  <c r="H71" i="20" s="1"/>
  <c r="F38" i="20"/>
  <c r="O11" i="96"/>
  <c r="H20" i="20" s="1"/>
  <c r="F80" i="20"/>
  <c r="O4" i="188"/>
  <c r="H80" i="20" s="1"/>
  <c r="O9" i="137"/>
  <c r="H77" i="20" s="1"/>
  <c r="F77" i="20"/>
  <c r="F56" i="20"/>
  <c r="O4" i="193"/>
  <c r="H56" i="20" s="1"/>
  <c r="O4" i="149"/>
  <c r="H65" i="20" s="1"/>
  <c r="F65" i="20"/>
  <c r="F67" i="20"/>
  <c r="O4" i="190"/>
  <c r="H67" i="20" s="1"/>
  <c r="O15" i="153"/>
  <c r="H22" i="20" s="1"/>
  <c r="F22" i="20"/>
  <c r="O6" i="141"/>
  <c r="H87" i="20" s="1"/>
  <c r="F87" i="20"/>
  <c r="O4" i="178"/>
  <c r="H57" i="20" s="1"/>
  <c r="F57" i="20"/>
  <c r="F19" i="20"/>
  <c r="O10" i="143"/>
  <c r="H19" i="20" s="1"/>
  <c r="O4" i="184"/>
  <c r="H69" i="20" s="1"/>
  <c r="F69" i="20"/>
  <c r="F17" i="20"/>
  <c r="F49" i="20"/>
  <c r="O4" i="133"/>
  <c r="H49" i="20" s="1"/>
  <c r="O25" i="134"/>
  <c r="H3" i="20" s="1"/>
  <c r="F3" i="20"/>
  <c r="O13" i="171"/>
  <c r="H31" i="20" s="1"/>
  <c r="F31" i="20"/>
  <c r="F35" i="20"/>
  <c r="O10" i="77"/>
  <c r="H35" i="20" s="1"/>
  <c r="F18" i="20"/>
  <c r="O12" i="80"/>
  <c r="H18" i="20" s="1"/>
  <c r="O10" i="166"/>
  <c r="H39" i="20" s="1"/>
  <c r="F39" i="20"/>
  <c r="F50" i="20"/>
  <c r="F37" i="20"/>
  <c r="O11" i="146"/>
  <c r="H37" i="20" s="1"/>
  <c r="O11" i="147"/>
  <c r="H25" i="20" s="1"/>
  <c r="F25" i="20"/>
  <c r="O13" i="109"/>
  <c r="H8" i="20" s="1"/>
  <c r="F8" i="20"/>
  <c r="O10" i="142"/>
  <c r="H41" i="20" s="1"/>
  <c r="F41" i="20"/>
  <c r="O10" i="154"/>
  <c r="H29" i="20" s="1"/>
  <c r="F29" i="20"/>
  <c r="F68" i="20"/>
  <c r="O8" i="173"/>
  <c r="H68" i="20" s="1"/>
</calcChain>
</file>

<file path=xl/sharedStrings.xml><?xml version="1.0" encoding="utf-8"?>
<sst xmlns="http://schemas.openxmlformats.org/spreadsheetml/2006/main" count="2919" uniqueCount="226">
  <si>
    <t>Class</t>
  </si>
  <si>
    <t>Date</t>
  </si>
  <si>
    <t>Range Location</t>
  </si>
  <si>
    <t>Unlimited</t>
  </si>
  <si>
    <t>Points</t>
  </si>
  <si>
    <t>Target Total</t>
  </si>
  <si>
    <t>Agg + Points</t>
  </si>
  <si>
    <t>Ranking</t>
  </si>
  <si>
    <t>Agg</t>
  </si>
  <si>
    <t># Of Targets</t>
  </si>
  <si>
    <t>Chacon, Lisa</t>
  </si>
  <si>
    <t>Chacon, Joe</t>
  </si>
  <si>
    <t>Competitor</t>
  </si>
  <si>
    <t xml:space="preserve">Competitor </t>
  </si>
  <si>
    <t>Williams, Les</t>
  </si>
  <si>
    <t>Jamison, Fred</t>
  </si>
  <si>
    <t>Taylor, Allen</t>
  </si>
  <si>
    <t>Russell, David</t>
  </si>
  <si>
    <t>San Angelo, TX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</si>
  <si>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</si>
  <si>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</si>
  <si>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</si>
  <si>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</si>
  <si>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</si>
  <si>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</si>
  <si>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</si>
  <si>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</si>
  <si>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</si>
  <si>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McDonald, Evelio</t>
  </si>
  <si>
    <t>Allen Taylor</t>
  </si>
  <si>
    <t>Joe Chacon</t>
  </si>
  <si>
    <t>Lisa Chacon</t>
  </si>
  <si>
    <t>Les Williams</t>
  </si>
  <si>
    <t>Evelio McDonald</t>
  </si>
  <si>
    <t>Fred Jamison</t>
  </si>
  <si>
    <t>Boerne</t>
  </si>
  <si>
    <t>David Russell</t>
  </si>
  <si>
    <t>Krumweide, Darren</t>
  </si>
  <si>
    <t>Darren Krumwiede</t>
  </si>
  <si>
    <t/>
  </si>
  <si>
    <t>Mark Demarest</t>
  </si>
  <si>
    <t>Demarest, Mark</t>
  </si>
  <si>
    <t>Mel Disharoon</t>
  </si>
  <si>
    <t>Disharoon, Mel</t>
  </si>
  <si>
    <t>Smith, Ean</t>
  </si>
  <si>
    <t>Ean Smith</t>
  </si>
  <si>
    <t>Restivo, Luke</t>
  </si>
  <si>
    <t>Luke Restivo</t>
  </si>
  <si>
    <t>Bob Beckett</t>
  </si>
  <si>
    <t>Beckett, Bob</t>
  </si>
  <si>
    <t>Gary Grove</t>
  </si>
  <si>
    <t>Grove,Gary</t>
  </si>
  <si>
    <t>Mike Killeen</t>
  </si>
  <si>
    <t>Killeen, Mike</t>
  </si>
  <si>
    <t>Clarke, James</t>
  </si>
  <si>
    <t>James Clarke</t>
  </si>
  <si>
    <t>Boerne,TX</t>
  </si>
  <si>
    <t>Wayne Argence</t>
  </si>
  <si>
    <t>Argence, Wayne</t>
  </si>
  <si>
    <t>Brian Collins</t>
  </si>
  <si>
    <t>Collins, Brian</t>
  </si>
  <si>
    <t>Biggs, Darin</t>
  </si>
  <si>
    <t>Darin Biggs</t>
  </si>
  <si>
    <t>Jim Haley</t>
  </si>
  <si>
    <t>Elbert Co., GA</t>
  </si>
  <si>
    <t>Haley, Jim</t>
  </si>
  <si>
    <t>Rick Haley</t>
  </si>
  <si>
    <t>Ricky Haley</t>
  </si>
  <si>
    <t>Haley, Ricky</t>
  </si>
  <si>
    <t>Benjamin Matoy</t>
  </si>
  <si>
    <t>Matoy, Benji</t>
  </si>
  <si>
    <t>Mazurek, Gary</t>
  </si>
  <si>
    <t>Gary Mazurek</t>
  </si>
  <si>
    <t>Myron Johnson</t>
  </si>
  <si>
    <t>Johnson, Myron</t>
  </si>
  <si>
    <t>Kevin Noggle</t>
  </si>
  <si>
    <t>Noggle, Kevin</t>
  </si>
  <si>
    <t>Reid Parkhurst</t>
  </si>
  <si>
    <t>Parkhurst, Reid</t>
  </si>
  <si>
    <t>Richard Parker</t>
  </si>
  <si>
    <t>Parker, Richard</t>
  </si>
  <si>
    <t>Thompson, Jerry</t>
  </si>
  <si>
    <t>Jerry Thompson</t>
  </si>
  <si>
    <t>Eddie Robertson</t>
  </si>
  <si>
    <t>Princeton, LA</t>
  </si>
  <si>
    <t>Robertson, Eddie</t>
  </si>
  <si>
    <t>Carrell, Jimbo</t>
  </si>
  <si>
    <t>Jimbo Carrell</t>
  </si>
  <si>
    <t>Cormier, Joey</t>
  </si>
  <si>
    <t>Joey Cormier</t>
  </si>
  <si>
    <t>Mike Drummond</t>
  </si>
  <si>
    <t>Eaton, Robert</t>
  </si>
  <si>
    <t>Robert Eaton</t>
  </si>
  <si>
    <t>Smith, Jerry</t>
  </si>
  <si>
    <t>Jerry Smith</t>
  </si>
  <si>
    <t>Don Watson Sr</t>
  </si>
  <si>
    <t>Watson, Jr Don</t>
  </si>
  <si>
    <t>Jim Bob Hartlage</t>
  </si>
  <si>
    <t>Hartlage, Jim Bob</t>
  </si>
  <si>
    <t>DuVall, Steve</t>
  </si>
  <si>
    <t>Irtz, Tao</t>
  </si>
  <si>
    <t>Herrmann, Randy</t>
  </si>
  <si>
    <t>Goodloe,  Allen</t>
  </si>
  <si>
    <t>Steve DuVall</t>
  </si>
  <si>
    <t>Blue Grass, KY</t>
  </si>
  <si>
    <t>Tao Irtz</t>
  </si>
  <si>
    <t>Randy Herrmann</t>
  </si>
  <si>
    <t>Allen Goodloe</t>
  </si>
  <si>
    <t>Joseph, John</t>
  </si>
  <si>
    <t>Davis, Hal</t>
  </si>
  <si>
    <t>Fortman, Jim</t>
  </si>
  <si>
    <t xml:space="preserve">John Joseph </t>
  </si>
  <si>
    <t xml:space="preserve">Black Swamp Rifle and Pistol Club </t>
  </si>
  <si>
    <t xml:space="preserve">Hal Davis </t>
  </si>
  <si>
    <t>Jim Fortman</t>
  </si>
  <si>
    <t>Tignor, Mathew</t>
  </si>
  <si>
    <t>Wills, Wayne</t>
  </si>
  <si>
    <t>Huff, David</t>
  </si>
  <si>
    <t>Mathew Tignor</t>
  </si>
  <si>
    <t>Bristol, VA</t>
  </si>
  <si>
    <t>Wayne Wills</t>
  </si>
  <si>
    <t>David Huff</t>
  </si>
  <si>
    <t>Risinger, Gerry</t>
  </si>
  <si>
    <t>Gerry Risinger</t>
  </si>
  <si>
    <t>Box, Don</t>
  </si>
  <si>
    <t>Don Box</t>
  </si>
  <si>
    <t>West, Larry</t>
  </si>
  <si>
    <t>Smith, Jeff</t>
  </si>
  <si>
    <t>Shaffer, Art</t>
  </si>
  <si>
    <t>Larry West</t>
  </si>
  <si>
    <t>Jeff Smith</t>
  </si>
  <si>
    <t>Arthur Shaffer</t>
  </si>
  <si>
    <t>Drummond, Mike</t>
  </si>
  <si>
    <t>Bill Middlebrook</t>
  </si>
  <si>
    <t>Middlebrook, Bill</t>
  </si>
  <si>
    <t>Kettlefoot, VA</t>
  </si>
  <si>
    <t>Oakridge, TN</t>
  </si>
  <si>
    <t>Juan Sanchez</t>
  </si>
  <si>
    <t>Sanchez, Juan</t>
  </si>
  <si>
    <t>Niederhauser, Gary</t>
  </si>
  <si>
    <t>Thompson, Rex</t>
  </si>
  <si>
    <t>Gary Niederhauser</t>
  </si>
  <si>
    <t>Hillsdale, MI</t>
  </si>
  <si>
    <t>Rex Thompson</t>
  </si>
  <si>
    <t>Tignor, Tom</t>
  </si>
  <si>
    <t>Tom Tignor</t>
  </si>
  <si>
    <t>Hahn, Ken</t>
  </si>
  <si>
    <t>Tucker, Ann</t>
  </si>
  <si>
    <t>Ken Hahn</t>
  </si>
  <si>
    <t>Ann Tucker</t>
  </si>
  <si>
    <t>Cook, Dale</t>
  </si>
  <si>
    <t>Dale Cook</t>
  </si>
  <si>
    <t>Patty Burkhimer</t>
  </si>
  <si>
    <t>Dan Taylor</t>
  </si>
  <si>
    <t>John Joseph</t>
  </si>
  <si>
    <t>Burnett, Dale</t>
  </si>
  <si>
    <t>Dale Burnett</t>
  </si>
  <si>
    <t>Burton, Pat</t>
  </si>
  <si>
    <t>Pat Burton</t>
  </si>
  <si>
    <t>Hilger, Kenny</t>
  </si>
  <si>
    <t>Kenny Hilger</t>
  </si>
  <si>
    <t>Leier, Bob</t>
  </si>
  <si>
    <t>Bob Leier</t>
  </si>
  <si>
    <t xml:space="preserve">Dale Cook </t>
  </si>
  <si>
    <t xml:space="preserve">Black Swamp Rifle and pistol club </t>
  </si>
  <si>
    <t xml:space="preserve">Jim Fortman </t>
  </si>
  <si>
    <t>Steve Taylor</t>
  </si>
  <si>
    <t>Taylor, Steve</t>
  </si>
  <si>
    <t>Jim Baker</t>
  </si>
  <si>
    <t>Baker, Jim</t>
  </si>
  <si>
    <t>Patty Burkheimer</t>
  </si>
  <si>
    <t>Mike McCoy</t>
  </si>
  <si>
    <t>McCoy, Mike</t>
  </si>
  <si>
    <t>Benji Matoy</t>
  </si>
  <si>
    <t xml:space="preserve"> Tao Irtz </t>
  </si>
  <si>
    <t>Mathew tignor</t>
  </si>
  <si>
    <t>Shannon Matoy</t>
  </si>
  <si>
    <t>Matoy, Shannon</t>
  </si>
  <si>
    <t>Dale Lofton</t>
  </si>
  <si>
    <t>Lofton, Dale</t>
  </si>
  <si>
    <t>Blackard, Michael</t>
  </si>
  <si>
    <t>Michael Blackard</t>
  </si>
  <si>
    <t>Dyer, Paul</t>
  </si>
  <si>
    <t>Paul Dyer</t>
  </si>
  <si>
    <t>Osseo, MI.</t>
  </si>
  <si>
    <t>08/0/2018</t>
  </si>
  <si>
    <t xml:space="preserve">August 12 2018 </t>
  </si>
  <si>
    <t xml:space="preserve">Black Swamp Rifle and Pistol club Delphos Ohio </t>
  </si>
  <si>
    <t xml:space="preserve">Fred Moreo </t>
  </si>
  <si>
    <t>Moreo, Fred</t>
  </si>
  <si>
    <t xml:space="preserve">Dan Taylor </t>
  </si>
  <si>
    <t>Pat Kohls</t>
  </si>
  <si>
    <t>Kohls, Pat</t>
  </si>
  <si>
    <t>Sissom, Danny</t>
  </si>
  <si>
    <t>Danny Sissom</t>
  </si>
  <si>
    <t>Kettle Foot, VA</t>
  </si>
  <si>
    <t>Benjamin  Matoy</t>
  </si>
  <si>
    <t>Matt Tignor</t>
  </si>
  <si>
    <t>Gates, Pam</t>
  </si>
  <si>
    <t>Gates, Doug</t>
  </si>
  <si>
    <t>Davis, Travis</t>
  </si>
  <si>
    <t>Tomlinson, David</t>
  </si>
  <si>
    <t>Pam Gates</t>
  </si>
  <si>
    <t>Purdy, Tony</t>
  </si>
  <si>
    <t>Doug Gates</t>
  </si>
  <si>
    <t>Travis Davis</t>
  </si>
  <si>
    <t>David Tomlinson</t>
  </si>
  <si>
    <t>Tony Purdy</t>
  </si>
  <si>
    <t>delphos</t>
  </si>
  <si>
    <t>Billy Hudson</t>
  </si>
  <si>
    <t>Hudson, Bill</t>
  </si>
  <si>
    <t>Ohio</t>
  </si>
  <si>
    <t>Goodloe, Tara</t>
  </si>
  <si>
    <t>Tara Goodloe</t>
  </si>
  <si>
    <t>Joe Leitao</t>
  </si>
  <si>
    <t>Leitao, Joe</t>
  </si>
  <si>
    <t>Boerne Shooting Club</t>
  </si>
  <si>
    <t>Boerne SC</t>
  </si>
  <si>
    <t>Terry Paradee</t>
  </si>
  <si>
    <t>Arianne Webb</t>
  </si>
  <si>
    <t>Paradee, Terry</t>
  </si>
  <si>
    <t>Webb, Arianne</t>
  </si>
  <si>
    <t>Lige, Mitch</t>
  </si>
  <si>
    <t>Mitch Lige</t>
  </si>
  <si>
    <t>Jack Baker</t>
  </si>
  <si>
    <t>Baker,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</si>
</sst>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m/d/yyyy;@"/>
    <numFmt numFmtId="166" formatCode="0.000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b/>
      <u/>
      <sz val="14"/>
      <color theme="1"/>
      <name val="Book Antiqua"/>
      <family val="1"/>
    </font>
    <font>
      <b/>
      <sz val="14"/>
      <color theme="1"/>
      <name val="Book Antiqua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u/>
      <sz val="14"/>
      <name val="Book Antiqua"/>
      <family val="1"/>
    </font>
    <font>
      <u/>
      <sz val="11"/>
      <color theme="11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indexed="8"/>
      <name val="Times New Roman"/>
      <family val="1"/>
    </font>
    <font>
      <sz val="9"/>
      <color indexed="8"/>
      <name val="Times New Roman"/>
      <family val="1"/>
    </font>
    <font>
      <u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12" fillId="0" borderId="0" xfId="1" applyFont="1" applyFill="1"/>
    <xf numFmtId="167" fontId="9" fillId="0" borderId="1" xfId="0" applyNumberFormat="1" applyFont="1" applyBorder="1" applyAlignment="1">
      <alignment horizontal="center"/>
    </xf>
    <xf numFmtId="0" fontId="12" fillId="0" borderId="0" xfId="1" applyFont="1" applyFill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0" fillId="0" borderId="1" xfId="0" applyBorder="1"/>
    <xf numFmtId="49" fontId="9" fillId="0" borderId="1" xfId="0" applyNumberFormat="1" applyFont="1" applyBorder="1" applyAlignment="1">
      <alignment horizontal="center" wrapText="1"/>
    </xf>
    <xf numFmtId="0" fontId="20" fillId="0" borderId="0" xfId="2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20" fillId="0" borderId="0" xfId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3">
    <cellStyle name="Followed Hyperlink" xfId="2" builtinId="9"/>
    <cellStyle name="Hyperlink" xfId="1" builtinId="8"/>
    <cellStyle name="Normal" xfId="0" builtinId="0"/>
  </cellStyles>
  <dxfs count="344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29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1.xml"/><Relationship Id="rId112" Type="http://schemas.openxmlformats.org/officeDocument/2006/relationships/externalLink" Target="externalLinks/externalLink24.xml"/><Relationship Id="rId133" Type="http://schemas.openxmlformats.org/officeDocument/2006/relationships/externalLink" Target="externalLinks/externalLink45.xml"/><Relationship Id="rId138" Type="http://schemas.openxmlformats.org/officeDocument/2006/relationships/externalLink" Target="externalLinks/externalLink50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19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4.xml"/><Relationship Id="rId123" Type="http://schemas.openxmlformats.org/officeDocument/2006/relationships/externalLink" Target="externalLinks/externalLink35.xml"/><Relationship Id="rId128" Type="http://schemas.openxmlformats.org/officeDocument/2006/relationships/externalLink" Target="externalLinks/externalLink40.xml"/><Relationship Id="rId144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2.xml"/><Relationship Id="rId95" Type="http://schemas.openxmlformats.org/officeDocument/2006/relationships/externalLink" Target="externalLinks/externalLink7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5.xml"/><Relationship Id="rId118" Type="http://schemas.openxmlformats.org/officeDocument/2006/relationships/externalLink" Target="externalLinks/externalLink30.xml"/><Relationship Id="rId134" Type="http://schemas.openxmlformats.org/officeDocument/2006/relationships/externalLink" Target="externalLinks/externalLink46.xml"/><Relationship Id="rId139" Type="http://schemas.openxmlformats.org/officeDocument/2006/relationships/externalLink" Target="externalLinks/externalLink5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15.xml"/><Relationship Id="rId108" Type="http://schemas.openxmlformats.org/officeDocument/2006/relationships/externalLink" Target="externalLinks/externalLink20.xml"/><Relationship Id="rId116" Type="http://schemas.openxmlformats.org/officeDocument/2006/relationships/externalLink" Target="externalLinks/externalLink28.xml"/><Relationship Id="rId124" Type="http://schemas.openxmlformats.org/officeDocument/2006/relationships/externalLink" Target="externalLinks/externalLink36.xml"/><Relationship Id="rId129" Type="http://schemas.openxmlformats.org/officeDocument/2006/relationships/externalLink" Target="externalLinks/externalLink41.xml"/><Relationship Id="rId137" Type="http://schemas.openxmlformats.org/officeDocument/2006/relationships/externalLink" Target="externalLinks/externalLink4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externalLink" Target="externalLinks/externalLink3.xml"/><Relationship Id="rId96" Type="http://schemas.openxmlformats.org/officeDocument/2006/relationships/externalLink" Target="externalLinks/externalLink8.xml"/><Relationship Id="rId111" Type="http://schemas.openxmlformats.org/officeDocument/2006/relationships/externalLink" Target="externalLinks/externalLink23.xml"/><Relationship Id="rId132" Type="http://schemas.openxmlformats.org/officeDocument/2006/relationships/externalLink" Target="externalLinks/externalLink44.xml"/><Relationship Id="rId140" Type="http://schemas.openxmlformats.org/officeDocument/2006/relationships/externalLink" Target="externalLinks/externalLink52.xml"/><Relationship Id="rId14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18.xml"/><Relationship Id="rId114" Type="http://schemas.openxmlformats.org/officeDocument/2006/relationships/externalLink" Target="externalLinks/externalLink26.xml"/><Relationship Id="rId119" Type="http://schemas.openxmlformats.org/officeDocument/2006/relationships/externalLink" Target="externalLinks/externalLink31.xml"/><Relationship Id="rId12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6.xml"/><Relationship Id="rId99" Type="http://schemas.openxmlformats.org/officeDocument/2006/relationships/externalLink" Target="externalLinks/externalLink11.xml"/><Relationship Id="rId101" Type="http://schemas.openxmlformats.org/officeDocument/2006/relationships/externalLink" Target="externalLinks/externalLink13.xml"/><Relationship Id="rId122" Type="http://schemas.openxmlformats.org/officeDocument/2006/relationships/externalLink" Target="externalLinks/externalLink34.xml"/><Relationship Id="rId130" Type="http://schemas.openxmlformats.org/officeDocument/2006/relationships/externalLink" Target="externalLinks/externalLink42.xml"/><Relationship Id="rId135" Type="http://schemas.openxmlformats.org/officeDocument/2006/relationships/externalLink" Target="externalLinks/externalLink47.xml"/><Relationship Id="rId14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9.xml"/><Relationship Id="rId104" Type="http://schemas.openxmlformats.org/officeDocument/2006/relationships/externalLink" Target="externalLinks/externalLink16.xml"/><Relationship Id="rId120" Type="http://schemas.openxmlformats.org/officeDocument/2006/relationships/externalLink" Target="externalLinks/externalLink32.xml"/><Relationship Id="rId125" Type="http://schemas.openxmlformats.org/officeDocument/2006/relationships/externalLink" Target="externalLinks/externalLink37.xml"/><Relationship Id="rId141" Type="http://schemas.openxmlformats.org/officeDocument/2006/relationships/externalLink" Target="externalLinks/externalLink53.xml"/><Relationship Id="rId14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22.xml"/><Relationship Id="rId115" Type="http://schemas.openxmlformats.org/officeDocument/2006/relationships/externalLink" Target="externalLinks/externalLink27.xml"/><Relationship Id="rId131" Type="http://schemas.openxmlformats.org/officeDocument/2006/relationships/externalLink" Target="externalLinks/externalLink43.xml"/><Relationship Id="rId136" Type="http://schemas.openxmlformats.org/officeDocument/2006/relationships/externalLink" Target="externalLinks/externalLink4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2.xml"/><Relationship Id="rId105" Type="http://schemas.openxmlformats.org/officeDocument/2006/relationships/externalLink" Target="externalLinks/externalLink17.xml"/><Relationship Id="rId126" Type="http://schemas.openxmlformats.org/officeDocument/2006/relationships/externalLink" Target="externalLinks/externalLink3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5.xml"/><Relationship Id="rId98" Type="http://schemas.openxmlformats.org/officeDocument/2006/relationships/externalLink" Target="externalLinks/externalLink10.xml"/><Relationship Id="rId121" Type="http://schemas.openxmlformats.org/officeDocument/2006/relationships/externalLink" Target="externalLinks/externalLink33.xml"/><Relationship Id="rId142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6/ABRA%20BOERNE/ABRA%20Boerne%2006%2025%2020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12-18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VA%20STATE\ABRA%20VA%20STATE%2009%2001%2018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Michigan/ABRA%20%20Michigan%20Scoring%20Progra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September18%20(2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ctober%20match%20(2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10212018%20(3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BRA%20Scoring%20201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4-15-18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4-26-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xas/Boerne%20Texas%202018/ABRA%20Boerne%2003%2024%202018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5-13-18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6-10-18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6-28-18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7-8-18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Virginia/ABRA%20Virginia%20Scoring%20Program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8-23-18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%209-27-18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ownloads/ABRA%20%20Michigan%20Scoring%20Program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10-4-18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10-14-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Louisiana/ABRA%20Louisiana%20Scoring%20Program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10-28-18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2016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9292018%20Results%20for%20Lisa.xlsx%20(2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8/ABRA%20Scoring%202016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9-18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82018.xlsx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12018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New%20Folder/ABRA%20Shoot%2009182016%20(3)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720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Novemeber%2018%20(2)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42018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02018%20(2)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92018%20(2)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Georgia/ABRA%20Georgia%20Scoring%20Program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Georgia/ABRA%20Club%20Shoot%207242018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92018%20(5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82018%20(4)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52018%20(2)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302018%20(2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62018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%20june%20(5)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7-26-18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AppData/Roaming/Microsoft/Excel/ABRA%20Scoring%202016%20(version%201).xlsb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esktop/ABRA%20Scoring%202016%20(3)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ocuments/ABRA.reports/ABRA%20Scoring%202016%20(3)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82018%20(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Ohio/ABRA%20SCORING%20PROGRAM%202018%20apri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State%20match%20aug%2018%20(2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225201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GSL-ABRA%20Scoring_7-26-18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heet1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heet1"/>
      <sheetName val="Sen-Fact"/>
      <sheetName val="Jun-Unl"/>
      <sheetName val="Sen-Unl"/>
      <sheetName val="Sheet3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heet1"/>
      <sheetName val="Sen-Fact"/>
      <sheetName val="Jun-Unl"/>
      <sheetName val="Sen-Unl"/>
      <sheetName val="Sheet3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 xml:space="preserve">Club match 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9"/>
  <sheetViews>
    <sheetView tabSelected="1" zoomScaleNormal="100" workbookViewId="0">
      <selection activeCell="J7" sqref="J7"/>
    </sheetView>
  </sheetViews>
  <sheetFormatPr defaultRowHeight="18.75" x14ac:dyDescent="0.3"/>
  <cols>
    <col min="1" max="1" width="12.28515625" style="48" bestFit="1" customWidth="1"/>
    <col min="2" max="2" width="14.28515625" style="48" bestFit="1" customWidth="1"/>
    <col min="3" max="3" width="27.140625" style="48" bestFit="1" customWidth="1"/>
    <col min="4" max="4" width="16.85546875" style="48" bestFit="1" customWidth="1"/>
    <col min="5" max="5" width="17.140625" style="49" bestFit="1" customWidth="1"/>
    <col min="6" max="6" width="17.140625" style="48" bestFit="1" customWidth="1"/>
    <col min="7" max="7" width="9.140625" style="48" bestFit="1" customWidth="1"/>
    <col min="8" max="8" width="17.85546875" style="48" bestFit="1" customWidth="1"/>
    <col min="9" max="16384" width="9.140625" style="48"/>
  </cols>
  <sheetData>
    <row r="1" spans="1:8" x14ac:dyDescent="0.3">
      <c r="A1" s="48" t="s">
        <v>7</v>
      </c>
      <c r="B1" s="48" t="s">
        <v>0</v>
      </c>
      <c r="C1" s="48" t="s">
        <v>12</v>
      </c>
      <c r="D1" s="48" t="s">
        <v>5</v>
      </c>
      <c r="E1" s="49" t="s">
        <v>9</v>
      </c>
      <c r="F1" s="48" t="s">
        <v>8</v>
      </c>
      <c r="G1" s="48" t="s">
        <v>4</v>
      </c>
      <c r="H1" s="48" t="s">
        <v>6</v>
      </c>
    </row>
    <row r="2" spans="1:8" x14ac:dyDescent="0.3">
      <c r="A2" s="48">
        <v>1</v>
      </c>
      <c r="B2" s="48" t="s">
        <v>3</v>
      </c>
      <c r="C2" s="77" t="s">
        <v>99</v>
      </c>
      <c r="D2" s="48">
        <f>SUM('DuVall, Steve'!L25)</f>
        <v>20188</v>
      </c>
      <c r="E2" s="49">
        <f>SUM('DuVall, Steve'!K25)</f>
        <v>105</v>
      </c>
      <c r="F2" s="48">
        <f>SUM('DuVall, Steve'!M25)</f>
        <v>192.26666666666668</v>
      </c>
      <c r="G2" s="48">
        <f>SUM('DuVall, Steve'!N25)</f>
        <v>299</v>
      </c>
      <c r="H2" s="48">
        <f>SUM('DuVall, Steve'!O25)</f>
        <v>491.26666666666665</v>
      </c>
    </row>
    <row r="3" spans="1:8" x14ac:dyDescent="0.3">
      <c r="A3" s="48">
        <v>2</v>
      </c>
      <c r="B3" s="48" t="s">
        <v>3</v>
      </c>
      <c r="C3" s="77" t="s">
        <v>65</v>
      </c>
      <c r="D3" s="51">
        <f>SUM('Haley, Jim'!L25)</f>
        <v>15909</v>
      </c>
      <c r="E3" s="51">
        <f>SUM('Haley, Jim'!K25)</f>
        <v>82</v>
      </c>
      <c r="F3" s="48">
        <f>SUM('Haley, Jim'!M25)</f>
        <v>194.01219512195121</v>
      </c>
      <c r="G3" s="51">
        <f>SUM('Haley, Jim'!N25)</f>
        <v>252</v>
      </c>
      <c r="H3" s="48">
        <f>SUM('Haley, Jim'!O25)</f>
        <v>446.01219512195121</v>
      </c>
    </row>
    <row r="4" spans="1:8" x14ac:dyDescent="0.3">
      <c r="A4" s="48">
        <v>3</v>
      </c>
      <c r="B4" s="48" t="s">
        <v>3</v>
      </c>
      <c r="C4" s="77" t="s">
        <v>70</v>
      </c>
      <c r="D4" s="51">
        <f>SUM('Matoy, Benji'!L29)</f>
        <v>22347</v>
      </c>
      <c r="E4" s="51">
        <f>SUM('Matoy, Benji'!K29)</f>
        <v>117</v>
      </c>
      <c r="F4" s="48">
        <f>SUM('Matoy, Benji'!M29)</f>
        <v>191</v>
      </c>
      <c r="G4" s="51">
        <f>SUM('Matoy, Benji'!N29)</f>
        <v>203</v>
      </c>
      <c r="H4" s="48">
        <f>SUM('Matoy, Benji'!O29)</f>
        <v>394</v>
      </c>
    </row>
    <row r="5" spans="1:8" x14ac:dyDescent="0.3">
      <c r="A5" s="48">
        <v>4</v>
      </c>
      <c r="B5" s="48" t="s">
        <v>3</v>
      </c>
      <c r="C5" s="50" t="s">
        <v>16</v>
      </c>
      <c r="D5" s="48">
        <f>SUM('Taylor, Allen'!L22)</f>
        <v>15447</v>
      </c>
      <c r="E5" s="49">
        <f>SUM('Taylor, Allen'!K22)</f>
        <v>81</v>
      </c>
      <c r="F5" s="48">
        <f>SUM('Taylor, Allen'!M22)</f>
        <v>190.7037037037037</v>
      </c>
      <c r="G5" s="48">
        <f>SUM('Taylor, Allen'!N22)</f>
        <v>104</v>
      </c>
      <c r="H5" s="48">
        <f>SUM('Taylor, Allen'!O22)</f>
        <v>294.7037037037037</v>
      </c>
    </row>
    <row r="6" spans="1:8" x14ac:dyDescent="0.3">
      <c r="A6" s="48">
        <v>5</v>
      </c>
      <c r="B6" s="48" t="s">
        <v>3</v>
      </c>
      <c r="C6" s="47" t="s">
        <v>115</v>
      </c>
      <c r="D6" s="48">
        <f>SUM('Tignor, Mathew'!L16)</f>
        <v>11069</v>
      </c>
      <c r="E6" s="49">
        <f>SUM('Tignor, Mathew'!K16)</f>
        <v>58</v>
      </c>
      <c r="F6" s="48">
        <f>SUM('Tignor, Mathew'!M16)</f>
        <v>190.84482758620689</v>
      </c>
      <c r="G6" s="48">
        <f>SUM('Tignor, Mathew'!N16)</f>
        <v>102</v>
      </c>
      <c r="H6" s="48">
        <f>SUM('Tignor, Mathew'!O16)</f>
        <v>292.84482758620686</v>
      </c>
    </row>
    <row r="7" spans="1:8" x14ac:dyDescent="0.3">
      <c r="A7" s="48">
        <v>6</v>
      </c>
      <c r="B7" s="48" t="s">
        <v>3</v>
      </c>
      <c r="C7" s="50" t="s">
        <v>11</v>
      </c>
      <c r="D7" s="48">
        <f>SUM('Chacon, Joe'!L15)</f>
        <v>9686</v>
      </c>
      <c r="E7" s="49">
        <f>SUM('Chacon, Joe'!K15)</f>
        <v>50</v>
      </c>
      <c r="F7" s="48">
        <f>SUM('Chacon, Joe'!M15)</f>
        <v>193.72</v>
      </c>
      <c r="G7" s="48">
        <f>SUM('Chacon, Joe'!N15)</f>
        <v>86</v>
      </c>
      <c r="H7" s="48">
        <f>SUM('Chacon, Joe'!O15)</f>
        <v>279.72000000000003</v>
      </c>
    </row>
    <row r="8" spans="1:8" x14ac:dyDescent="0.3">
      <c r="A8" s="48">
        <v>7</v>
      </c>
      <c r="B8" s="48" t="s">
        <v>3</v>
      </c>
      <c r="C8" s="47" t="s">
        <v>41</v>
      </c>
      <c r="D8" s="48">
        <f>SUM('Demarest, Mark'!L13)</f>
        <v>8449</v>
      </c>
      <c r="E8" s="49">
        <f>SUM('Demarest, Mark'!K13)</f>
        <v>44</v>
      </c>
      <c r="F8" s="48">
        <f>SUM('Demarest, Mark'!M13)</f>
        <v>192.02272727272728</v>
      </c>
      <c r="G8" s="48">
        <f>SUM('Demarest, Mark'!N13)</f>
        <v>85</v>
      </c>
      <c r="H8" s="48">
        <f>SUM('Demarest, Mark'!O13)</f>
        <v>277.02272727272725</v>
      </c>
    </row>
    <row r="9" spans="1:8" x14ac:dyDescent="0.3">
      <c r="A9" s="48">
        <v>8</v>
      </c>
      <c r="B9" s="48" t="s">
        <v>3</v>
      </c>
      <c r="C9" s="77" t="s">
        <v>68</v>
      </c>
      <c r="D9" s="51">
        <f>SUM('Haley, Ricky'!L15)</f>
        <v>8423</v>
      </c>
      <c r="E9" s="51">
        <f>SUM('Haley, Ricky'!K15)</f>
        <v>44</v>
      </c>
      <c r="F9" s="48">
        <f>SUM('Haley, Ricky'!M15)</f>
        <v>191.43181818181819</v>
      </c>
      <c r="G9" s="51">
        <f>SUM('Haley, Ricky'!N15)</f>
        <v>74</v>
      </c>
      <c r="H9" s="48">
        <f>SUM('Haley, Ricky'!O15)</f>
        <v>265.43181818181819</v>
      </c>
    </row>
    <row r="10" spans="1:8" x14ac:dyDescent="0.3">
      <c r="A10" s="48">
        <v>9</v>
      </c>
      <c r="B10" s="48" t="s">
        <v>3</v>
      </c>
      <c r="C10" s="86" t="s">
        <v>100</v>
      </c>
      <c r="D10" s="48">
        <f>SUM('Irtz, Tao'!L19)</f>
        <v>13501</v>
      </c>
      <c r="E10" s="49">
        <f>SUM('Irtz, Tao'!K19)</f>
        <v>73</v>
      </c>
      <c r="F10" s="48">
        <f>SUM('Irtz, Tao'!M19)</f>
        <v>184.94520547945206</v>
      </c>
      <c r="G10" s="48">
        <f>SUM('Irtz, Tao'!N19)</f>
        <v>71</v>
      </c>
      <c r="H10" s="48">
        <f>SUM('Irtz, Tao'!O19)</f>
        <v>263.25</v>
      </c>
    </row>
    <row r="11" spans="1:8" x14ac:dyDescent="0.3">
      <c r="A11" s="48">
        <v>10</v>
      </c>
      <c r="B11" s="48" t="s">
        <v>3</v>
      </c>
      <c r="C11" s="77" t="s">
        <v>93</v>
      </c>
      <c r="D11" s="48">
        <f>SUM('Smith, Jerry'!L11)</f>
        <v>5725</v>
      </c>
      <c r="E11" s="49">
        <f>SUM('Smith, Jerry'!K11)</f>
        <v>30</v>
      </c>
      <c r="F11" s="48">
        <f>SUM('Smith, Jerry'!M11)</f>
        <v>190.83333333333334</v>
      </c>
      <c r="G11" s="48">
        <f>SUM('Smith, Jerry'!N11)</f>
        <v>71</v>
      </c>
      <c r="H11" s="48">
        <f>SUM('Smith, Jerry'!O11)</f>
        <v>261.83333333333337</v>
      </c>
    </row>
    <row r="12" spans="1:8" x14ac:dyDescent="0.3">
      <c r="A12" s="48">
        <v>11</v>
      </c>
      <c r="B12" s="48" t="s">
        <v>3</v>
      </c>
      <c r="C12" s="47" t="s">
        <v>150</v>
      </c>
      <c r="D12" s="48">
        <f>SUM('Cook, Dale'!L11)</f>
        <v>5892</v>
      </c>
      <c r="E12" s="49">
        <f>SUM('Cook, Dale'!K11)</f>
        <v>37</v>
      </c>
      <c r="F12" s="48">
        <f>SUM('Cook, Dale'!M11)</f>
        <v>159.24324324324326</v>
      </c>
      <c r="G12" s="48">
        <f>SUM('Cook, Dale'!N11)</f>
        <v>101</v>
      </c>
      <c r="H12" s="48">
        <f>SUM('Cook, Dale'!O11)</f>
        <v>260.24324324324323</v>
      </c>
    </row>
    <row r="13" spans="1:8" x14ac:dyDescent="0.3">
      <c r="A13" s="48">
        <v>12</v>
      </c>
      <c r="B13" s="48" t="s">
        <v>3</v>
      </c>
      <c r="C13" s="77" t="s">
        <v>172</v>
      </c>
      <c r="D13" s="48">
        <f>SUM('McCoy, Mike'!L9)</f>
        <v>5352</v>
      </c>
      <c r="E13" s="49">
        <f>SUM('McCoy, Mike'!K9)</f>
        <v>28</v>
      </c>
      <c r="F13" s="48">
        <f>SUM('McCoy, Mike'!M9)</f>
        <v>191.14285714285714</v>
      </c>
      <c r="G13" s="48">
        <f>SUM('McCoy, Mike'!N9)</f>
        <v>62</v>
      </c>
      <c r="H13" s="48">
        <f>SUM('McCoy, Mike'!O9)</f>
        <v>253.14285714285714</v>
      </c>
    </row>
    <row r="14" spans="1:8" x14ac:dyDescent="0.3">
      <c r="A14" s="48">
        <v>13</v>
      </c>
      <c r="B14" s="48" t="s">
        <v>3</v>
      </c>
      <c r="C14" s="50" t="s">
        <v>10</v>
      </c>
      <c r="D14" s="48">
        <f>SUM('Chacon, Lisa'!L14)</f>
        <v>9570</v>
      </c>
      <c r="E14" s="49">
        <f>SUM('Chacon, Lisa'!K14)</f>
        <v>50</v>
      </c>
      <c r="F14" s="48">
        <f>SUM('Chacon, Lisa'!M14)</f>
        <v>191.4</v>
      </c>
      <c r="G14" s="48">
        <f>SUM('Chacon, Lisa'!N14)</f>
        <v>57</v>
      </c>
      <c r="H14" s="48">
        <f>SUM('Chacon, Lisa'!O14)</f>
        <v>248.4</v>
      </c>
    </row>
    <row r="15" spans="1:8" x14ac:dyDescent="0.3">
      <c r="A15" s="48">
        <v>14</v>
      </c>
      <c r="B15" s="48" t="s">
        <v>3</v>
      </c>
      <c r="C15" s="47" t="s">
        <v>37</v>
      </c>
      <c r="D15" s="48">
        <f>SUM('Krumweide, Darren'!L14)</f>
        <v>8094</v>
      </c>
      <c r="E15" s="49">
        <f>SUM('Krumweide, Darren'!K14)</f>
        <v>44</v>
      </c>
      <c r="F15" s="48">
        <f>SUM('Krumweide, Darren'!M14)</f>
        <v>183.95454545454547</v>
      </c>
      <c r="G15" s="48">
        <f>SUM('Krumweide, Darren'!N14)</f>
        <v>64</v>
      </c>
      <c r="H15" s="48">
        <f>SUM('Krumweide, Darren'!O14)</f>
        <v>247.95454545454547</v>
      </c>
    </row>
    <row r="16" spans="1:8" x14ac:dyDescent="0.3">
      <c r="A16" s="48">
        <v>15</v>
      </c>
      <c r="B16" s="48" t="s">
        <v>3</v>
      </c>
      <c r="C16" s="47" t="s">
        <v>117</v>
      </c>
      <c r="D16" s="48">
        <f>SUM('Huff, David'!L13)</f>
        <v>8364</v>
      </c>
      <c r="E16" s="49">
        <f>SUM('Huff, David'!K12:K13)</f>
        <v>44</v>
      </c>
      <c r="F16" s="48">
        <f>SUM('Huff, David'!M13)</f>
        <v>190.09090909090909</v>
      </c>
      <c r="G16" s="48">
        <f>SUM('Huff, David'!N13)</f>
        <v>54</v>
      </c>
      <c r="H16" s="48">
        <f>SUM('Huff, David'!O13)</f>
        <v>244.09090909090909</v>
      </c>
    </row>
    <row r="17" spans="1:8" x14ac:dyDescent="0.3">
      <c r="A17" s="48">
        <v>16</v>
      </c>
      <c r="B17" s="48" t="s">
        <v>3</v>
      </c>
      <c r="C17" s="77" t="s">
        <v>182</v>
      </c>
      <c r="D17" s="48">
        <f>SUM('Dyer, Paul'!L9)</f>
        <v>5254</v>
      </c>
      <c r="E17" s="49">
        <f>SUM('Dyer, Paul'!K9)</f>
        <v>28</v>
      </c>
      <c r="F17" s="48">
        <f>SUM('Dyer, Paul'!M9)</f>
        <v>187.64285714285714</v>
      </c>
      <c r="G17" s="48">
        <f>SUM('Dyer, Paul'!N9)</f>
        <v>53</v>
      </c>
      <c r="H17" s="48">
        <f>SUM('Dyer, Paul'!O9)</f>
        <v>240.64285714285714</v>
      </c>
    </row>
    <row r="18" spans="1:8" x14ac:dyDescent="0.3">
      <c r="A18" s="48">
        <v>17</v>
      </c>
      <c r="B18" s="48" t="s">
        <v>3</v>
      </c>
      <c r="C18" s="50" t="s">
        <v>14</v>
      </c>
      <c r="D18" s="48">
        <f>SUM('Williams, Les'!L12)</f>
        <v>8412</v>
      </c>
      <c r="E18" s="49">
        <f>SUM('Williams, Les'!K12)</f>
        <v>44</v>
      </c>
      <c r="F18" s="48">
        <f>SUM('Williams, Les'!M12)</f>
        <v>191.18181818181819</v>
      </c>
      <c r="G18" s="48">
        <f>SUM('Williams, Les'!N12)</f>
        <v>49</v>
      </c>
      <c r="H18" s="48">
        <f>SUM('Williams, Les'!O12)</f>
        <v>240.18181818181819</v>
      </c>
    </row>
    <row r="19" spans="1:8" x14ac:dyDescent="0.3">
      <c r="A19" s="48">
        <v>18</v>
      </c>
      <c r="B19" s="48" t="s">
        <v>3</v>
      </c>
      <c r="C19" s="77" t="s">
        <v>85</v>
      </c>
      <c r="D19" s="48">
        <f>SUM('Robertson,, Eddie'!L10)</f>
        <v>5673</v>
      </c>
      <c r="E19" s="49">
        <f>SUM('Robertson,, Eddie'!K10)</f>
        <v>30</v>
      </c>
      <c r="F19" s="48">
        <f>SUM('Robertson,, Eddie'!M10)</f>
        <v>189.1</v>
      </c>
      <c r="G19" s="48">
        <f>SUM('Robertson,, Eddie'!N10)</f>
        <v>47</v>
      </c>
      <c r="H19" s="48">
        <f>SUM('Robertson,, Eddie'!O10)</f>
        <v>236.1</v>
      </c>
    </row>
    <row r="20" spans="1:8" x14ac:dyDescent="0.3">
      <c r="A20" s="48">
        <v>19</v>
      </c>
      <c r="B20" s="48" t="s">
        <v>3</v>
      </c>
      <c r="C20" s="47" t="s">
        <v>28</v>
      </c>
      <c r="D20" s="51">
        <f>SUM('McDonald, Evelio'!L11)</f>
        <v>6175</v>
      </c>
      <c r="E20" s="51">
        <f>SUM('McDonald, Evelio'!K11)</f>
        <v>32</v>
      </c>
      <c r="F20" s="48">
        <f>SUM('McDonald, Evelio'!M11)</f>
        <v>192.96875</v>
      </c>
      <c r="G20" s="51">
        <f>SUM('McDonald, Evelio'!N11)</f>
        <v>40</v>
      </c>
      <c r="H20" s="48">
        <f>SUM('McDonald, Evelio'!O11)</f>
        <v>232.96875</v>
      </c>
    </row>
    <row r="21" spans="1:8" x14ac:dyDescent="0.3">
      <c r="A21" s="48">
        <v>20</v>
      </c>
      <c r="B21" s="48" t="s">
        <v>3</v>
      </c>
      <c r="C21" s="47" t="s">
        <v>43</v>
      </c>
      <c r="D21" s="48">
        <f>SUM('Disharoon, Mel'!L8)</f>
        <v>4630</v>
      </c>
      <c r="E21" s="49">
        <f>SUM('Disharoon, Mel'!K8)</f>
        <v>24</v>
      </c>
      <c r="F21" s="48">
        <f>SUM('Disharoon, Mel'!M8)</f>
        <v>192.91666666666666</v>
      </c>
      <c r="G21" s="48">
        <f>SUM('Disharoon, Mel'!N8)</f>
        <v>40</v>
      </c>
      <c r="H21" s="48">
        <f>SUM('Disharoon, Mel'!O8)</f>
        <v>232.91666666666666</v>
      </c>
    </row>
    <row r="22" spans="1:8" x14ac:dyDescent="0.3">
      <c r="A22" s="48">
        <v>21</v>
      </c>
      <c r="B22" s="48" t="s">
        <v>3</v>
      </c>
      <c r="C22" s="77" t="s">
        <v>101</v>
      </c>
      <c r="D22" s="48">
        <f>SUM('Herrmann, Randy'!L15)</f>
        <v>9726</v>
      </c>
      <c r="E22" s="49">
        <f>SUM('Herrmann, Randy'!K15)</f>
        <v>52</v>
      </c>
      <c r="F22" s="48">
        <f>SUM('Herrmann, Randy'!M15)</f>
        <v>187.03846153846155</v>
      </c>
      <c r="G22" s="48">
        <f>SUM('Herrmann, Randy'!N15)</f>
        <v>45</v>
      </c>
      <c r="H22" s="48">
        <f>SUM('Herrmann, Randy'!O15)</f>
        <v>232.03846153846155</v>
      </c>
    </row>
    <row r="23" spans="1:8" x14ac:dyDescent="0.3">
      <c r="A23" s="48">
        <v>22</v>
      </c>
      <c r="B23" s="48" t="s">
        <v>3</v>
      </c>
      <c r="C23" s="77" t="s">
        <v>108</v>
      </c>
      <c r="D23" s="48">
        <f>SUM('Joseph John'!L11)</f>
        <v>5369</v>
      </c>
      <c r="E23" s="49">
        <f>SUM('Joseph John'!K11)</f>
        <v>34</v>
      </c>
      <c r="F23" s="48">
        <f>SUM('Joseph John'!M11)</f>
        <v>157.91176470588235</v>
      </c>
      <c r="G23" s="48">
        <f>SUM('Joseph John'!N11)</f>
        <v>74</v>
      </c>
      <c r="H23" s="48">
        <f>SUM('Joseph John'!O11)</f>
        <v>231.91176470588235</v>
      </c>
    </row>
    <row r="24" spans="1:8" x14ac:dyDescent="0.3">
      <c r="A24" s="48">
        <v>23</v>
      </c>
      <c r="B24" s="48" t="s">
        <v>3</v>
      </c>
      <c r="C24" s="77" t="s">
        <v>76</v>
      </c>
      <c r="D24" s="51">
        <f>SUM('Noggle, Kevin'!L18)</f>
        <v>10257</v>
      </c>
      <c r="E24" s="51">
        <f>SUM('Noggle, Kevin'!K18)</f>
        <v>58</v>
      </c>
      <c r="F24" s="48">
        <f>SUM('Noggle, Kevin'!M18)</f>
        <v>176.84482758620689</v>
      </c>
      <c r="G24" s="51">
        <f>SUM('Noggle, Kevin'!N18)</f>
        <v>50</v>
      </c>
      <c r="H24" s="48">
        <f>SUM('Noggle, Kevin'!O18)</f>
        <v>226.84482758620689</v>
      </c>
    </row>
    <row r="25" spans="1:8" x14ac:dyDescent="0.3">
      <c r="A25" s="48">
        <v>24</v>
      </c>
      <c r="B25" s="48" t="s">
        <v>3</v>
      </c>
      <c r="C25" s="77" t="s">
        <v>91</v>
      </c>
      <c r="D25" s="48">
        <f>SUM('Eaton, Robert'!L11)</f>
        <v>5634</v>
      </c>
      <c r="E25" s="49">
        <f>SUM('Eaton, Robert'!K11)</f>
        <v>30</v>
      </c>
      <c r="F25" s="48">
        <f>SUM('Eaton, Robert'!M11)</f>
        <v>187.8</v>
      </c>
      <c r="G25" s="48">
        <f>SUM('Eaton, Robert'!N11)</f>
        <v>39</v>
      </c>
      <c r="H25" s="48">
        <f>SUM('Eaton, Robert'!O11)</f>
        <v>226.8</v>
      </c>
    </row>
    <row r="26" spans="1:8" x14ac:dyDescent="0.3">
      <c r="A26" s="48">
        <v>25</v>
      </c>
      <c r="B26" s="48" t="s">
        <v>3</v>
      </c>
      <c r="C26" s="47" t="s">
        <v>144</v>
      </c>
      <c r="D26" s="48">
        <f>SUM('Tignor, Tom'!L12)</f>
        <v>7961</v>
      </c>
      <c r="E26" s="49">
        <f>SUM('Tignor, Tom'!K12)</f>
        <v>42</v>
      </c>
      <c r="F26" s="48">
        <f>SUM('Tignor, Tom'!M12)</f>
        <v>189.54761904761904</v>
      </c>
      <c r="G26" s="48">
        <f>SUM('Tignor, Tom'!N12)</f>
        <v>37</v>
      </c>
      <c r="H26" s="48">
        <f>SUM('Tignor, Tom'!O12)</f>
        <v>226.54761904761904</v>
      </c>
    </row>
    <row r="27" spans="1:8" x14ac:dyDescent="0.3">
      <c r="A27" s="48">
        <v>26</v>
      </c>
      <c r="B27" s="48" t="s">
        <v>3</v>
      </c>
      <c r="C27" s="77" t="s">
        <v>88</v>
      </c>
      <c r="D27" s="48">
        <f>SUM('Cormier, Joey'!L10)</f>
        <v>5059</v>
      </c>
      <c r="E27" s="49">
        <f>SUM('Cormier, Joey'!K10)</f>
        <v>27</v>
      </c>
      <c r="F27" s="48">
        <f>SUM('Cormier, Joey'!M10)</f>
        <v>187.37037037037038</v>
      </c>
      <c r="G27" s="48">
        <f>SUM('Cormier, Joey'!N10)</f>
        <v>28</v>
      </c>
      <c r="H27" s="48">
        <f>SUM('Cormier, Joey'!O10)</f>
        <v>215.37037037037038</v>
      </c>
    </row>
    <row r="28" spans="1:8" x14ac:dyDescent="0.3">
      <c r="A28" s="48">
        <v>27</v>
      </c>
      <c r="B28" s="48" t="s">
        <v>3</v>
      </c>
      <c r="C28" s="47" t="s">
        <v>140</v>
      </c>
      <c r="D28" s="48">
        <f>SUM('Thompson, Rex'!L9)</f>
        <v>4101</v>
      </c>
      <c r="E28" s="49">
        <f>SUM('Thompson, Rex'!K9)</f>
        <v>24</v>
      </c>
      <c r="F28" s="48">
        <f>SUM('Thompson, Rex'!M9)</f>
        <v>170.875</v>
      </c>
      <c r="G28" s="48">
        <f>SUM('Thompson, Rex'!N9)</f>
        <v>43</v>
      </c>
      <c r="H28" s="48">
        <f>SUM('Thompson, Rex'!O9)</f>
        <v>213.875</v>
      </c>
    </row>
    <row r="29" spans="1:8" x14ac:dyDescent="0.3">
      <c r="A29" s="48">
        <v>28</v>
      </c>
      <c r="B29" s="48" t="s">
        <v>3</v>
      </c>
      <c r="C29" s="77" t="s">
        <v>102</v>
      </c>
      <c r="D29" s="48">
        <f>SUM('Goodloe, Allen'!L10)</f>
        <v>5804</v>
      </c>
      <c r="E29" s="49">
        <f>SUM('Goodloe, Allen'!K10)</f>
        <v>32</v>
      </c>
      <c r="F29" s="48">
        <f>SUM('Goodloe, Allen'!M10)</f>
        <v>181.375</v>
      </c>
      <c r="G29" s="48">
        <f>SUM('Goodloe, Allen'!N10)</f>
        <v>32</v>
      </c>
      <c r="H29" s="48">
        <f>SUM('Goodloe, Allen'!O10)</f>
        <v>213.375</v>
      </c>
    </row>
    <row r="30" spans="1:8" x14ac:dyDescent="0.3">
      <c r="A30" s="48">
        <v>29</v>
      </c>
      <c r="B30" s="48" t="s">
        <v>3</v>
      </c>
      <c r="C30" s="77" t="s">
        <v>161</v>
      </c>
      <c r="D30" s="48">
        <f>SUM('Leier, Bob'!L8)</f>
        <v>3572</v>
      </c>
      <c r="E30" s="49">
        <f>SUM('Leier, Bob'!K8)</f>
        <v>21</v>
      </c>
      <c r="F30" s="48">
        <f>SUM('Leier, Bob'!M8)</f>
        <v>170.0952380952381</v>
      </c>
      <c r="G30" s="48">
        <f>SUM('Leier, Bob'!N8)</f>
        <v>42</v>
      </c>
      <c r="H30" s="48">
        <f>SUM('Leier, Bob'!O8)</f>
        <v>212.0952380952381</v>
      </c>
    </row>
    <row r="31" spans="1:8" x14ac:dyDescent="0.3">
      <c r="A31" s="48">
        <v>30</v>
      </c>
      <c r="B31" s="48" t="s">
        <v>3</v>
      </c>
      <c r="C31" s="47" t="s">
        <v>147</v>
      </c>
      <c r="D31" s="48">
        <f>SUM('Tucker, Ann'!L13)</f>
        <v>7498</v>
      </c>
      <c r="E31" s="49">
        <f>SUM('Tucker, Ann'!K13)</f>
        <v>42</v>
      </c>
      <c r="F31" s="48">
        <f>SUM('Tucker, Ann'!M13)</f>
        <v>178.52380952380952</v>
      </c>
      <c r="G31" s="48">
        <f>SUM('Tucker, Ann'!N13)</f>
        <v>31</v>
      </c>
      <c r="H31" s="48">
        <f>SUM('Tucker, Ann'!O13)</f>
        <v>209.52380952380952</v>
      </c>
    </row>
    <row r="32" spans="1:8" x14ac:dyDescent="0.3">
      <c r="A32" s="48">
        <v>31</v>
      </c>
      <c r="B32" s="48" t="s">
        <v>3</v>
      </c>
      <c r="C32" s="47" t="s">
        <v>58</v>
      </c>
      <c r="D32" s="48">
        <f>SUM('Argence, Wayne'!L11)</f>
        <v>6768</v>
      </c>
      <c r="E32" s="49">
        <f>SUM('Argence, Wayne'!K11)</f>
        <v>36</v>
      </c>
      <c r="F32" s="48">
        <f>SUM('Argence, Wayne'!M11)</f>
        <v>188</v>
      </c>
      <c r="G32" s="48">
        <f>SUM('Argence, Wayne'!N11)</f>
        <v>21</v>
      </c>
      <c r="H32" s="48">
        <f>SUM('Argence, Wayne'!O11)</f>
        <v>209</v>
      </c>
    </row>
    <row r="33" spans="1:8" x14ac:dyDescent="0.3">
      <c r="A33" s="48">
        <v>32</v>
      </c>
      <c r="B33" s="48" t="s">
        <v>3</v>
      </c>
      <c r="C33" s="47" t="s">
        <v>60</v>
      </c>
      <c r="D33" s="48">
        <f>SUM('Collins, Brian'!L7)</f>
        <v>4169</v>
      </c>
      <c r="E33" s="49">
        <f>SUM('Collins, Brian'!K7)</f>
        <v>22</v>
      </c>
      <c r="F33" s="48">
        <f>SUM('Collins, Brian'!M7)</f>
        <v>189.5</v>
      </c>
      <c r="G33" s="48">
        <f>SUM('Collins, Brian'!N7)</f>
        <v>19</v>
      </c>
      <c r="H33" s="48">
        <f>SUM('Collins, Brian'!O7)</f>
        <v>208.5</v>
      </c>
    </row>
    <row r="34" spans="1:8" x14ac:dyDescent="0.3">
      <c r="A34" s="48">
        <v>33</v>
      </c>
      <c r="B34" s="48" t="s">
        <v>3</v>
      </c>
      <c r="C34" s="77" t="s">
        <v>200</v>
      </c>
      <c r="D34" s="48">
        <f>SUM('Davis, Travis'!L7)</f>
        <v>4122</v>
      </c>
      <c r="E34" s="49">
        <f>SUM('Davis, Travis'!K7)</f>
        <v>22</v>
      </c>
      <c r="F34" s="48">
        <f>SUM('Davis, Travis'!M7)</f>
        <v>187.36363636363637</v>
      </c>
      <c r="G34" s="48">
        <f>SUM('Davis, Travis'!N7)</f>
        <v>21</v>
      </c>
      <c r="H34" s="48">
        <f>SUM('Davis, Travis'!O7)</f>
        <v>208.36363636363637</v>
      </c>
    </row>
    <row r="35" spans="1:8" x14ac:dyDescent="0.3">
      <c r="A35" s="48">
        <v>34</v>
      </c>
      <c r="B35" s="48" t="s">
        <v>3</v>
      </c>
      <c r="C35" s="50" t="s">
        <v>15</v>
      </c>
      <c r="D35" s="48">
        <f>SUM('Jamison, Fred'!L10)</f>
        <v>5672</v>
      </c>
      <c r="E35" s="49">
        <f>SUM('Jamison, Fred'!K10)</f>
        <v>30</v>
      </c>
      <c r="F35" s="48">
        <f>SUM('Jamison, Fred'!M10)</f>
        <v>189.06666666666666</v>
      </c>
      <c r="G35" s="48">
        <f>SUM('Jamison, Fred'!N10)</f>
        <v>16</v>
      </c>
      <c r="H35" s="48">
        <f>SUM('Jamison, Fred'!O10)</f>
        <v>205.06666666666666</v>
      </c>
    </row>
    <row r="36" spans="1:8" x14ac:dyDescent="0.3">
      <c r="A36" s="48">
        <v>35</v>
      </c>
      <c r="B36" s="48" t="s">
        <v>3</v>
      </c>
      <c r="C36" s="47" t="s">
        <v>177</v>
      </c>
      <c r="D36" s="51">
        <f>SUM('Matoy, Shannon'!L10)</f>
        <v>4721</v>
      </c>
      <c r="E36" s="51">
        <f>SUM('Matoy, Shannon'!K10)</f>
        <v>26</v>
      </c>
      <c r="F36" s="48">
        <f>SUM('Matoy, Shannon'!M10)</f>
        <v>181.57692307692307</v>
      </c>
      <c r="G36" s="51">
        <f>SUM('Matoy, Shannon'!N10)</f>
        <v>23</v>
      </c>
      <c r="H36" s="48">
        <f>SUM('Matoy, Shannon'!O10)</f>
        <v>204.57692307692307</v>
      </c>
    </row>
    <row r="37" spans="1:8" x14ac:dyDescent="0.3">
      <c r="A37" s="48">
        <v>36</v>
      </c>
      <c r="B37" s="48" t="s">
        <v>3</v>
      </c>
      <c r="C37" s="77" t="s">
        <v>132</v>
      </c>
      <c r="D37" s="48">
        <f>SUM('Drummond, Mike'!L11)</f>
        <v>5420</v>
      </c>
      <c r="E37" s="49">
        <f>SUM('Drummond, Mike'!K11)</f>
        <v>30</v>
      </c>
      <c r="F37" s="48">
        <f>SUM('Drummond, Mike'!M11)</f>
        <v>180.66666666666666</v>
      </c>
      <c r="G37" s="48">
        <f>SUM('Drummond, Mike'!N11)</f>
        <v>20</v>
      </c>
      <c r="H37" s="48">
        <f>SUM('Drummond, Mike'!O11)</f>
        <v>200.66666666666666</v>
      </c>
    </row>
    <row r="38" spans="1:8" x14ac:dyDescent="0.3">
      <c r="A38" s="48">
        <v>37</v>
      </c>
      <c r="B38" s="48" t="s">
        <v>3</v>
      </c>
      <c r="C38" s="77" t="s">
        <v>210</v>
      </c>
      <c r="D38" s="48">
        <f>SUM('Hudson, Bill'!L8)</f>
        <v>3586</v>
      </c>
      <c r="E38" s="49">
        <f>SUM('Hudson, Bill'!K8)</f>
        <v>20</v>
      </c>
      <c r="F38" s="48">
        <f>SUM('Hudson, Bill'!M8)</f>
        <v>179.3</v>
      </c>
      <c r="G38" s="48">
        <f>SUM('Hudson, Bill'!N8)</f>
        <v>19</v>
      </c>
      <c r="H38" s="48">
        <f>SUM('Hudson, Bill'!O8)</f>
        <v>198.3</v>
      </c>
    </row>
    <row r="39" spans="1:8" x14ac:dyDescent="0.3">
      <c r="A39" s="48">
        <v>38</v>
      </c>
      <c r="B39" s="48" t="s">
        <v>3</v>
      </c>
      <c r="C39" s="77" t="s">
        <v>134</v>
      </c>
      <c r="D39" s="48">
        <f>SUM('Middlebrook, Bill'!L10)</f>
        <v>5664</v>
      </c>
      <c r="E39" s="49">
        <f>SUM('Middlebrook, Bill'!K10)</f>
        <v>32</v>
      </c>
      <c r="F39" s="48">
        <f>SUM('Middlebrook, Bill'!M10)</f>
        <v>177</v>
      </c>
      <c r="G39" s="48">
        <f>SUM('Middlebrook, Bill'!N10)</f>
        <v>18</v>
      </c>
      <c r="H39" s="48">
        <f>SUM('Middlebrook, Bill'!O10)</f>
        <v>195</v>
      </c>
    </row>
    <row r="40" spans="1:8" x14ac:dyDescent="0.3">
      <c r="A40" s="48">
        <v>39</v>
      </c>
      <c r="B40" s="48" t="s">
        <v>3</v>
      </c>
      <c r="C40" s="77" t="s">
        <v>98</v>
      </c>
      <c r="D40" s="48">
        <f>SUM('Hartlage, Jim Bob'!L8)</f>
        <v>3714</v>
      </c>
      <c r="E40" s="49">
        <f>SUM('Hartlage, Jim Bob'!K8)</f>
        <v>21</v>
      </c>
      <c r="F40" s="48">
        <f>SUM('Hartlage, Jim Bob'!M8)</f>
        <v>176.85714285714286</v>
      </c>
      <c r="G40" s="48">
        <f>SUM('Hartlage, Jim Bob'!N8)</f>
        <v>16</v>
      </c>
      <c r="H40" s="48">
        <f>SUM('Hartlage, Jim Bob'!O8)</f>
        <v>192.85714285714286</v>
      </c>
    </row>
    <row r="41" spans="1:8" x14ac:dyDescent="0.3">
      <c r="A41" s="48">
        <v>40</v>
      </c>
      <c r="B41" s="48" t="s">
        <v>3</v>
      </c>
      <c r="C41" s="77" t="s">
        <v>81</v>
      </c>
      <c r="D41" s="51">
        <f>SUM('Thompson, Jerry'!L10)</f>
        <v>4828</v>
      </c>
      <c r="E41" s="51">
        <f>SUM('Thompson, Jerry'!K10)</f>
        <v>28</v>
      </c>
      <c r="F41" s="48">
        <f>SUM('Thompson, Jerry'!M10)</f>
        <v>172.42857142857142</v>
      </c>
      <c r="G41" s="51">
        <f>SUM('Thompson, Jerry'!N10)</f>
        <v>19</v>
      </c>
      <c r="H41" s="48">
        <f>SUM('Thompson, Jerry'!O10)</f>
        <v>191.42857142857142</v>
      </c>
    </row>
    <row r="42" spans="1:8" x14ac:dyDescent="0.3">
      <c r="A42" s="82"/>
      <c r="B42" s="82"/>
      <c r="C42" s="109"/>
      <c r="D42" s="82"/>
      <c r="E42" s="83"/>
      <c r="F42" s="82"/>
      <c r="G42" s="82"/>
      <c r="H42" s="82"/>
    </row>
    <row r="43" spans="1:8" x14ac:dyDescent="0.3">
      <c r="A43" s="48">
        <v>41</v>
      </c>
      <c r="B43" s="48" t="s">
        <v>3</v>
      </c>
      <c r="C43" s="47" t="s">
        <v>116</v>
      </c>
      <c r="D43" s="48">
        <f>SUM('Wills, Wayne'!L7)</f>
        <v>2997</v>
      </c>
      <c r="E43" s="49">
        <f>SUM('Wills, Wayne'!K7)</f>
        <v>16</v>
      </c>
      <c r="F43" s="48">
        <f>SUM('Wills, Wayne'!M7)</f>
        <v>187.3125</v>
      </c>
      <c r="G43" s="48">
        <f>SUM('Wills, Wayne'!N7)</f>
        <v>19</v>
      </c>
      <c r="H43" s="48">
        <f>SUM('Wills, Wayne'!O7)</f>
        <v>206.3125</v>
      </c>
    </row>
    <row r="44" spans="1:8" x14ac:dyDescent="0.3">
      <c r="A44" s="48">
        <v>42</v>
      </c>
      <c r="B44" s="48" t="s">
        <v>3</v>
      </c>
      <c r="C44" s="47" t="s">
        <v>51</v>
      </c>
      <c r="D44" s="48">
        <f>SUM('Grove Gary'!L7)</f>
        <v>3056</v>
      </c>
      <c r="E44" s="49">
        <f>SUM('Grove Gary'!K7)</f>
        <v>16</v>
      </c>
      <c r="F44" s="48">
        <f>SUM('Grove Gary'!M7)</f>
        <v>191</v>
      </c>
      <c r="G44" s="48">
        <f>SUM('Grove Gary'!N7)</f>
        <v>14</v>
      </c>
      <c r="H44" s="48">
        <f>SUM('Grove Gary'!O7)</f>
        <v>205</v>
      </c>
    </row>
    <row r="45" spans="1:8" x14ac:dyDescent="0.3">
      <c r="A45" s="48">
        <v>43</v>
      </c>
      <c r="B45" s="48" t="s">
        <v>3</v>
      </c>
      <c r="C45" s="47" t="s">
        <v>46</v>
      </c>
      <c r="D45" s="48">
        <f>+SUM('Restivo, Luke'!L7)</f>
        <v>3439</v>
      </c>
      <c r="E45" s="49">
        <f>SUM('Restivo, Luke'!K7)</f>
        <v>18</v>
      </c>
      <c r="F45" s="48">
        <f>SUM('Restivo, Luke'!M7)</f>
        <v>191.05555555555554</v>
      </c>
      <c r="G45" s="48">
        <f>SUM('Restivo, Luke'!N7)</f>
        <v>13</v>
      </c>
      <c r="H45" s="48">
        <f>SUM('Restivo, Luke'!O7)</f>
        <v>204.05555555555554</v>
      </c>
    </row>
    <row r="46" spans="1:8" x14ac:dyDescent="0.3">
      <c r="A46" s="48">
        <v>44</v>
      </c>
      <c r="B46" s="48" t="s">
        <v>3</v>
      </c>
      <c r="C46" s="77" t="s">
        <v>128</v>
      </c>
      <c r="D46" s="48">
        <f>SUM('Shaffer, Art'!L6)</f>
        <v>2083</v>
      </c>
      <c r="E46" s="49">
        <f>SUM('Shaffer, Art'!K6)</f>
        <v>11</v>
      </c>
      <c r="F46" s="48">
        <f>SUM('Shaffer, Art'!M6)</f>
        <v>189.36363636363637</v>
      </c>
      <c r="G46" s="48">
        <f>SUM('Shaffer, Art'!N6)</f>
        <v>13</v>
      </c>
      <c r="H46" s="48">
        <f>SUM('Shaffer, Art'!O6)</f>
        <v>202.36363636363637</v>
      </c>
    </row>
    <row r="47" spans="1:8" x14ac:dyDescent="0.3">
      <c r="A47" s="48">
        <v>45</v>
      </c>
      <c r="B47" s="48" t="s">
        <v>3</v>
      </c>
      <c r="C47" s="77" t="s">
        <v>222</v>
      </c>
      <c r="D47" s="48">
        <f>SUM('Lige, Mitch'!L3)</f>
        <v>751</v>
      </c>
      <c r="E47" s="49">
        <f>SUM('Lige, Mitch'!K3)</f>
        <v>4</v>
      </c>
      <c r="F47" s="48">
        <f>SUM('Lige, Mitch'!M3)</f>
        <v>187.75</v>
      </c>
      <c r="G47" s="48">
        <f>SUM('Lige, Mitch'!N3)</f>
        <v>13</v>
      </c>
      <c r="H47" s="48">
        <f>SUM('Lige, Mitch'!O3)</f>
        <v>200.75</v>
      </c>
    </row>
    <row r="48" spans="1:8" x14ac:dyDescent="0.3">
      <c r="A48" s="48">
        <v>46</v>
      </c>
      <c r="B48" s="48" t="s">
        <v>3</v>
      </c>
      <c r="C48" s="77" t="s">
        <v>215</v>
      </c>
      <c r="D48" s="48">
        <f>SUM('Leitao, Joe'!L4)</f>
        <v>1127</v>
      </c>
      <c r="E48" s="49">
        <f>SUM('Leitao, Joe'!K4)</f>
        <v>6</v>
      </c>
      <c r="F48" s="48">
        <f>SUM('Leitao, Joe'!M4)</f>
        <v>187.83333333333334</v>
      </c>
      <c r="G48" s="48">
        <f>SUM('Leitao, Joe'!N4)</f>
        <v>8</v>
      </c>
      <c r="H48" s="48">
        <f>SUM('Leitao, Joe'!O4)</f>
        <v>195.83333333333334</v>
      </c>
    </row>
    <row r="49" spans="1:8" x14ac:dyDescent="0.3">
      <c r="A49" s="48">
        <v>47</v>
      </c>
      <c r="B49" s="48" t="s">
        <v>3</v>
      </c>
      <c r="C49" s="47" t="s">
        <v>61</v>
      </c>
      <c r="D49" s="48">
        <f>SUM('Biggs, Darin'!L4)</f>
        <v>2243</v>
      </c>
      <c r="E49" s="49">
        <f>SUM('Biggs, Darin'!K4)</f>
        <v>12</v>
      </c>
      <c r="F49" s="48">
        <f>SUM('Biggs, Darin'!M4)</f>
        <v>186.91666666666666</v>
      </c>
      <c r="G49" s="48">
        <f>SUM('Biggs, Darin'!N4)</f>
        <v>8</v>
      </c>
      <c r="H49" s="48">
        <f>SUM('Biggs, Darin'!O4)</f>
        <v>194.91666666666666</v>
      </c>
    </row>
    <row r="50" spans="1:8" x14ac:dyDescent="0.3">
      <c r="A50" s="48">
        <v>48</v>
      </c>
      <c r="B50" s="48" t="s">
        <v>3</v>
      </c>
      <c r="C50" s="47" t="s">
        <v>193</v>
      </c>
      <c r="D50" s="48">
        <f>SUM('Sissom, Danny'!L7)</f>
        <v>3278</v>
      </c>
      <c r="E50" s="49">
        <f>SUM('Sissom, Danny'!K7)</f>
        <v>18</v>
      </c>
      <c r="F50" s="48">
        <f>SUM('Sissom, Danny'!M7)</f>
        <v>182.11111111111111</v>
      </c>
      <c r="G50" s="48">
        <f>SUM('Sissom, Danny'!N7)</f>
        <v>12</v>
      </c>
      <c r="H50" s="48">
        <f>SUM('Sissom, Danny'!O7)</f>
        <v>194.11111111111111</v>
      </c>
    </row>
    <row r="51" spans="1:8" x14ac:dyDescent="0.3">
      <c r="A51" s="48">
        <v>49</v>
      </c>
      <c r="B51" s="48" t="s">
        <v>3</v>
      </c>
      <c r="C51" s="80" t="s">
        <v>180</v>
      </c>
      <c r="D51" s="48">
        <f>SUM('Blackard, Michael'!L5)</f>
        <v>1498</v>
      </c>
      <c r="E51" s="49">
        <f>SUM('Blackard, Michael'!K5)</f>
        <v>8</v>
      </c>
      <c r="F51" s="48">
        <f>SUM('Blackard, Michael'!M5)</f>
        <v>187.25</v>
      </c>
      <c r="G51" s="48">
        <f>SUM('Blackard, Michael'!N5)</f>
        <v>6</v>
      </c>
      <c r="H51" s="48">
        <f>SUM('Blackard, Michael'!O5)</f>
        <v>193.25</v>
      </c>
    </row>
    <row r="52" spans="1:8" x14ac:dyDescent="0.3">
      <c r="A52" s="48">
        <v>50</v>
      </c>
      <c r="B52" s="48" t="s">
        <v>3</v>
      </c>
      <c r="C52" s="47" t="s">
        <v>220</v>
      </c>
      <c r="D52" s="48">
        <f>SUM('Paradee, Terry'!L4)</f>
        <v>1133</v>
      </c>
      <c r="E52" s="49">
        <f>SUM('Paradee, Terry'!K4)</f>
        <v>6</v>
      </c>
      <c r="F52" s="48">
        <f>SUM('Paradee, Terry'!M4)</f>
        <v>188.83333333333334</v>
      </c>
      <c r="G52" s="48">
        <f>SUM('Paradee, Terry'!N4)</f>
        <v>4</v>
      </c>
      <c r="H52" s="48">
        <f>SUM('Paradee, Terry'!O4)</f>
        <v>192.83333333333334</v>
      </c>
    </row>
    <row r="53" spans="1:8" x14ac:dyDescent="0.3">
      <c r="A53" s="48">
        <v>51</v>
      </c>
      <c r="B53" s="48" t="s">
        <v>3</v>
      </c>
      <c r="C53" s="47" t="s">
        <v>157</v>
      </c>
      <c r="D53" s="48">
        <f>SUM('Burton, Pat'!L4)</f>
        <v>1131</v>
      </c>
      <c r="E53" s="49">
        <f>SUM('Burton, Pat'!K4)</f>
        <v>6</v>
      </c>
      <c r="F53" s="48">
        <f>SUM('Burton, Pat'!M4)</f>
        <v>188.5</v>
      </c>
      <c r="G53" s="48">
        <f>SUM('Burton, Pat'!N4)</f>
        <v>4</v>
      </c>
      <c r="H53" s="48">
        <f>SUM('Burton, Pat'!O4)</f>
        <v>192.5</v>
      </c>
    </row>
    <row r="54" spans="1:8" x14ac:dyDescent="0.3">
      <c r="A54" s="48">
        <v>52</v>
      </c>
      <c r="B54" s="48" t="s">
        <v>3</v>
      </c>
      <c r="C54" s="77" t="s">
        <v>167</v>
      </c>
      <c r="D54" s="48">
        <f>SUM('Taylor, Steve'!L7)</f>
        <v>2999</v>
      </c>
      <c r="E54" s="49">
        <f>SUM('Taylor, Steve'!K7)</f>
        <v>17</v>
      </c>
      <c r="F54" s="48">
        <f>SUM('Taylor, Steve'!M7)</f>
        <v>176.41176470588235</v>
      </c>
      <c r="G54" s="48">
        <f>SUM('Taylor, Steve'!N7)</f>
        <v>16</v>
      </c>
      <c r="H54" s="48">
        <f>SUM('Taylor, Steve'!O7)</f>
        <v>192.41176470588235</v>
      </c>
    </row>
    <row r="55" spans="1:8" x14ac:dyDescent="0.3">
      <c r="A55" s="48">
        <v>53</v>
      </c>
      <c r="B55" s="48" t="s">
        <v>3</v>
      </c>
      <c r="C55" s="77" t="s">
        <v>203</v>
      </c>
      <c r="D55" s="48">
        <f>SUM('Purdy, Tony'!L4)</f>
        <v>1130</v>
      </c>
      <c r="E55" s="49">
        <f>SUM('Purdy, Tony'!K4)</f>
        <v>6</v>
      </c>
      <c r="F55" s="48">
        <f>SUM('Purdy, Tony'!M4)</f>
        <v>188.33333333333334</v>
      </c>
      <c r="G55" s="48">
        <f>SUM('Purdy, Tony'!N4)</f>
        <v>4</v>
      </c>
      <c r="H55" s="48">
        <f>SUM('Purdy, Tony'!O4)</f>
        <v>192.33333333333334</v>
      </c>
    </row>
    <row r="56" spans="1:8" x14ac:dyDescent="0.3">
      <c r="A56" s="48">
        <v>54</v>
      </c>
      <c r="B56" s="48" t="s">
        <v>3</v>
      </c>
      <c r="C56" s="77" t="s">
        <v>201</v>
      </c>
      <c r="D56" s="48">
        <f>SUM('Tomlinson, David'!L4)</f>
        <v>1126</v>
      </c>
      <c r="E56" s="49">
        <f>SUM('Tomlinson, David'!K4)</f>
        <v>6</v>
      </c>
      <c r="F56" s="48">
        <f>SUM('Tomlinson, David'!M4)</f>
        <v>187.66666666666666</v>
      </c>
      <c r="G56" s="48">
        <f>SUM('Tomlinson, David'!N4)</f>
        <v>4</v>
      </c>
      <c r="H56" s="48">
        <f>SUM('Tomlinson, David'!O4)</f>
        <v>191.66666666666666</v>
      </c>
    </row>
    <row r="57" spans="1:8" x14ac:dyDescent="0.3">
      <c r="A57" s="48">
        <v>55</v>
      </c>
      <c r="B57" s="48" t="s">
        <v>3</v>
      </c>
      <c r="C57" s="47" t="s">
        <v>159</v>
      </c>
      <c r="D57" s="48">
        <f>SUM('Hilger, Kenny'!L4)</f>
        <v>1123</v>
      </c>
      <c r="E57" s="49">
        <f>SUM('Hilger, Kenny'!K4)</f>
        <v>6</v>
      </c>
      <c r="F57" s="48">
        <f>SUM('Hilger, Kenny'!M4)</f>
        <v>187.16666666666666</v>
      </c>
      <c r="G57" s="48">
        <f>SUM('Hilger, Kenny'!N4)</f>
        <v>4</v>
      </c>
      <c r="H57" s="48">
        <f>SUM('Hilger, Kenny'!O4)</f>
        <v>191.16666666666666</v>
      </c>
    </row>
    <row r="58" spans="1:8" x14ac:dyDescent="0.3">
      <c r="A58" s="48">
        <v>56</v>
      </c>
      <c r="B58" s="48" t="s">
        <v>3</v>
      </c>
      <c r="C58" s="47" t="s">
        <v>189</v>
      </c>
      <c r="D58" s="48">
        <f>SUM('Moreo, Fred'!L5)</f>
        <v>1806</v>
      </c>
      <c r="E58" s="49">
        <f>SUM('Moreo, Fred'!K5)</f>
        <v>10</v>
      </c>
      <c r="F58" s="48">
        <f>SUM('Moreo, Fred'!M5)</f>
        <v>180.6</v>
      </c>
      <c r="G58" s="48">
        <f>SUM('Moreo, Fred'!N5)</f>
        <v>10</v>
      </c>
      <c r="H58" s="48">
        <f>SUM('Moreo, Fred'!O5)</f>
        <v>190.6</v>
      </c>
    </row>
    <row r="59" spans="1:8" x14ac:dyDescent="0.3">
      <c r="A59" s="48">
        <v>57</v>
      </c>
      <c r="B59" s="48" t="s">
        <v>3</v>
      </c>
      <c r="C59" s="77" t="s">
        <v>199</v>
      </c>
      <c r="D59" s="48">
        <f>SUM('Gates, Doug'!L4)</f>
        <v>1117</v>
      </c>
      <c r="E59" s="49">
        <f>SUM('Gates, Doug'!K4)</f>
        <v>6</v>
      </c>
      <c r="F59" s="48">
        <f>SUM('Gates, Doug'!M4)</f>
        <v>186.16666666666666</v>
      </c>
      <c r="G59" s="48">
        <f>SUM('Gates, Doug'!N4)</f>
        <v>4</v>
      </c>
      <c r="H59" s="48">
        <f>SUM('Gates, Doug'!O4)</f>
        <v>190.16666666666666</v>
      </c>
    </row>
    <row r="60" spans="1:8" x14ac:dyDescent="0.3">
      <c r="A60" s="48">
        <v>58</v>
      </c>
      <c r="B60" s="48" t="s">
        <v>3</v>
      </c>
      <c r="C60" s="78" t="s">
        <v>139</v>
      </c>
      <c r="D60" s="48">
        <f>SUM('Niederhauser, Gary'!L8)</f>
        <v>2985</v>
      </c>
      <c r="E60" s="48">
        <f>SUM('Niederhauser, Gary'!K8)</f>
        <v>18</v>
      </c>
      <c r="F60" s="48">
        <f>SUM('Niederhauser, Gary'!M8)</f>
        <v>165.83333333333334</v>
      </c>
      <c r="G60" s="48">
        <f>SUM('Niederhauser, Gary'!N8)</f>
        <v>24</v>
      </c>
      <c r="H60" s="48">
        <f>SUM('Niederhauser, Gary'!O8)</f>
        <v>189.83333333333334</v>
      </c>
    </row>
    <row r="61" spans="1:8" x14ac:dyDescent="0.3">
      <c r="A61" s="48">
        <v>59</v>
      </c>
      <c r="B61" s="48" t="s">
        <v>3</v>
      </c>
      <c r="C61" s="47" t="s">
        <v>44</v>
      </c>
      <c r="D61" s="48">
        <f>SUM('Smith, Ean'!L5)</f>
        <v>1830</v>
      </c>
      <c r="E61" s="49">
        <f>SUM('Smith, Ean'!K5)</f>
        <v>10</v>
      </c>
      <c r="F61" s="48">
        <f>SUM('Smith, Ean'!M5)</f>
        <v>183</v>
      </c>
      <c r="G61" s="48">
        <f>SUM('Smith, Ean'!N5)</f>
        <v>6</v>
      </c>
      <c r="H61" s="48">
        <f>SUM('Smith, Ean'!O5)</f>
        <v>189</v>
      </c>
    </row>
    <row r="62" spans="1:8" x14ac:dyDescent="0.3">
      <c r="A62" s="48">
        <v>60</v>
      </c>
      <c r="B62" s="48" t="s">
        <v>3</v>
      </c>
      <c r="C62" s="47" t="s">
        <v>53</v>
      </c>
      <c r="D62" s="51">
        <f>SUM('Killeen, Mike'!L5)</f>
        <v>746</v>
      </c>
      <c r="E62" s="51">
        <f>SUM('Killeen, Mike'!K5)</f>
        <v>4</v>
      </c>
      <c r="F62" s="48">
        <f>SUM('Killeen, Mike'!M5)</f>
        <v>186.5</v>
      </c>
      <c r="G62" s="51">
        <f>SUM('Killeen, Mike'!N5)</f>
        <v>2</v>
      </c>
      <c r="H62" s="48">
        <f>SUM('Killeen, Mike'!O5)</f>
        <v>188.5</v>
      </c>
    </row>
    <row r="63" spans="1:8" x14ac:dyDescent="0.3">
      <c r="A63" s="48">
        <v>61</v>
      </c>
      <c r="B63" s="48" t="s">
        <v>3</v>
      </c>
      <c r="C63" s="50" t="s">
        <v>17</v>
      </c>
      <c r="D63" s="48">
        <f>SUM('Russell, David'!L7)</f>
        <v>746</v>
      </c>
      <c r="E63" s="49">
        <f>SUM('Russell, David'!K7)</f>
        <v>4</v>
      </c>
      <c r="F63" s="48">
        <f>SUM('Russell, David'!M7)</f>
        <v>186.5</v>
      </c>
      <c r="G63" s="48">
        <f>SUM('Russell, David'!N7)</f>
        <v>2</v>
      </c>
      <c r="H63" s="48">
        <f>SUM('Russell, David'!O7)</f>
        <v>188.5</v>
      </c>
    </row>
    <row r="64" spans="1:8" x14ac:dyDescent="0.3">
      <c r="A64" s="48">
        <v>62</v>
      </c>
      <c r="B64" s="48" t="s">
        <v>3</v>
      </c>
      <c r="C64" s="77" t="s">
        <v>138</v>
      </c>
      <c r="D64" s="48">
        <f>SUM('Sanchez, Juan'!L4)</f>
        <v>746</v>
      </c>
      <c r="E64" s="49">
        <f>SUM('Sanchez, Juan'!K4)</f>
        <v>4</v>
      </c>
      <c r="F64" s="48">
        <f>SUM('Sanchez, Juan'!M4)</f>
        <v>186.5</v>
      </c>
      <c r="G64" s="48">
        <f>SUM('Sanchez, Juan'!N4)</f>
        <v>2</v>
      </c>
      <c r="H64" s="48">
        <f>SUM('Sanchez, Juan'!O4)</f>
        <v>188.5</v>
      </c>
    </row>
    <row r="65" spans="1:8" x14ac:dyDescent="0.3">
      <c r="A65" s="48">
        <v>63</v>
      </c>
      <c r="B65" s="48" t="s">
        <v>3</v>
      </c>
      <c r="C65" s="77" t="s">
        <v>96</v>
      </c>
      <c r="D65" s="48">
        <f>SUM('Watson, Sr Don'!L4)</f>
        <v>558</v>
      </c>
      <c r="E65" s="49">
        <f>SUM('Watson, Sr Don'!K4)</f>
        <v>3</v>
      </c>
      <c r="F65" s="48">
        <f>SUM('Watson, Sr Don'!M4)</f>
        <v>186</v>
      </c>
      <c r="G65" s="48">
        <f>SUM('Watson, Sr Don'!N4)</f>
        <v>2</v>
      </c>
      <c r="H65" s="48">
        <f>SUM('Watson, Sr Don'!O4)</f>
        <v>188</v>
      </c>
    </row>
    <row r="66" spans="1:8" x14ac:dyDescent="0.3">
      <c r="A66" s="48">
        <v>64</v>
      </c>
      <c r="B66" s="48" t="s">
        <v>3</v>
      </c>
      <c r="C66" s="47" t="s">
        <v>155</v>
      </c>
      <c r="D66" s="48">
        <f>SUM('Burnett, Dale'!L4)</f>
        <v>1099</v>
      </c>
      <c r="E66" s="49">
        <f>SUM('Burnett, Dale'!K4)</f>
        <v>6</v>
      </c>
      <c r="F66" s="48">
        <f>SUM('Burnett, Dale'!M4)</f>
        <v>183.16666666666666</v>
      </c>
      <c r="G66" s="48">
        <f>SUM('Burnett, Dale'!N4)</f>
        <v>4</v>
      </c>
      <c r="H66" s="48">
        <f>SUM('Burnett, Dale'!O4)</f>
        <v>187.16666666666666</v>
      </c>
    </row>
    <row r="67" spans="1:8" x14ac:dyDescent="0.3">
      <c r="A67" s="48">
        <v>65</v>
      </c>
      <c r="B67" s="48" t="s">
        <v>3</v>
      </c>
      <c r="C67" s="77" t="s">
        <v>198</v>
      </c>
      <c r="D67" s="48">
        <f>SUM('Gates, Pam'!L4)</f>
        <v>1096</v>
      </c>
      <c r="E67" s="49">
        <f>SUM('Gates, Pam'!K4)</f>
        <v>6</v>
      </c>
      <c r="F67" s="48">
        <f>SUM('Gates, Pam'!M4)</f>
        <v>182.66666666666666</v>
      </c>
      <c r="G67" s="48">
        <f>SUM('Gates, Pam'!N4)</f>
        <v>4</v>
      </c>
      <c r="H67" s="48">
        <f>SUM('Gates, Pam'!O4)</f>
        <v>186.66666666666666</v>
      </c>
    </row>
    <row r="68" spans="1:8" x14ac:dyDescent="0.3">
      <c r="A68" s="48">
        <v>66</v>
      </c>
      <c r="B68" s="48" t="s">
        <v>3</v>
      </c>
      <c r="C68" s="47" t="s">
        <v>153</v>
      </c>
      <c r="D68" s="48">
        <f>SUM('Dan Taylor'!L8)</f>
        <v>3235</v>
      </c>
      <c r="E68" s="49">
        <f>SUM('Dan Taylor'!K8)</f>
        <v>19</v>
      </c>
      <c r="F68" s="48">
        <f>SUM('Dan Taylor'!M8)</f>
        <v>170.26315789473685</v>
      </c>
      <c r="G68" s="48">
        <f>SUM('Dan Taylor'!N8)</f>
        <v>16</v>
      </c>
      <c r="H68" s="48">
        <f>SUM('Dan Taylor'!O8)</f>
        <v>186.26315789473685</v>
      </c>
    </row>
    <row r="69" spans="1:8" x14ac:dyDescent="0.3">
      <c r="A69" s="48">
        <v>67</v>
      </c>
      <c r="B69" s="48" t="s">
        <v>3</v>
      </c>
      <c r="C69" s="47" t="s">
        <v>179</v>
      </c>
      <c r="D69" s="48">
        <f>SUM('Lofton, Dale'!L4)</f>
        <v>551</v>
      </c>
      <c r="E69" s="49">
        <f>SUM('Lofton, Dale'!K4)</f>
        <v>3</v>
      </c>
      <c r="F69" s="48">
        <f>SUM('Lofton, Dale'!M4)</f>
        <v>183.66666666666666</v>
      </c>
      <c r="G69" s="48">
        <f>SUM('Lofton, Dale'!N4)</f>
        <v>2</v>
      </c>
      <c r="H69" s="48">
        <f>SUM('Lofton, Dale'!O4)</f>
        <v>185.66666666666666</v>
      </c>
    </row>
    <row r="70" spans="1:8" x14ac:dyDescent="0.3">
      <c r="A70" s="48">
        <v>68</v>
      </c>
      <c r="B70" s="48" t="s">
        <v>3</v>
      </c>
      <c r="C70" s="77" t="s">
        <v>169</v>
      </c>
      <c r="D70" s="48">
        <f>SUM('Baker, Jim'!L6)</f>
        <v>2307</v>
      </c>
      <c r="E70" s="49">
        <f>SUM('Baker, Jim'!K6)</f>
        <v>13</v>
      </c>
      <c r="F70" s="48">
        <f>SUM('Baker, Jim'!M6)</f>
        <v>177.46153846153845</v>
      </c>
      <c r="G70" s="48">
        <f>SUM('Baker, Jim'!N6)</f>
        <v>8</v>
      </c>
      <c r="H70" s="48">
        <f>SUM('Baker, Jim'!O6)</f>
        <v>185.46153846153845</v>
      </c>
    </row>
    <row r="71" spans="1:8" x14ac:dyDescent="0.3">
      <c r="A71" s="48">
        <v>69</v>
      </c>
      <c r="B71" s="48" t="s">
        <v>3</v>
      </c>
      <c r="C71" s="77" t="s">
        <v>86</v>
      </c>
      <c r="D71" s="48">
        <f>SUM('Carrell, Jimbo'!L5)</f>
        <v>1084</v>
      </c>
      <c r="E71" s="49">
        <f>SUM('Carrell, Jimbo'!K5)</f>
        <v>6</v>
      </c>
      <c r="F71" s="48">
        <f>SUM('Carrell, Jimbo'!M5)</f>
        <v>180.66666666666666</v>
      </c>
      <c r="G71" s="48">
        <f>SUM('Carrell, Jimbo'!N5)</f>
        <v>4</v>
      </c>
      <c r="H71" s="48">
        <f>SUM('Carrell, Jimbo'!O5)</f>
        <v>184.66666666666666</v>
      </c>
    </row>
    <row r="72" spans="1:8" x14ac:dyDescent="0.3">
      <c r="A72" s="48">
        <v>70</v>
      </c>
      <c r="B72" s="48" t="s">
        <v>3</v>
      </c>
      <c r="C72" s="77" t="s">
        <v>126</v>
      </c>
      <c r="D72" s="48">
        <f>SUM('West, Larry'!L4)</f>
        <v>545</v>
      </c>
      <c r="E72" s="49">
        <f>SUM('West, Larry'!K4)</f>
        <v>3</v>
      </c>
      <c r="F72" s="48">
        <f>SUM('West, Larry'!M4)</f>
        <v>181.66666666666666</v>
      </c>
      <c r="G72" s="48">
        <f>SUM('West, Larry'!N4)</f>
        <v>3</v>
      </c>
      <c r="H72" s="48">
        <f>SUM('West, Larry'!O4)</f>
        <v>184.66666666666666</v>
      </c>
    </row>
    <row r="73" spans="1:8" x14ac:dyDescent="0.3">
      <c r="A73" s="48">
        <v>71</v>
      </c>
      <c r="B73" s="48" t="s">
        <v>3</v>
      </c>
      <c r="C73" s="47" t="s">
        <v>124</v>
      </c>
      <c r="D73" s="48">
        <f>SUM('Box, Don'!L5)</f>
        <v>1080</v>
      </c>
      <c r="E73" s="49">
        <f>SUM('Box, Don'!K5)</f>
        <v>6</v>
      </c>
      <c r="F73" s="48">
        <f>SUM('Box, Don'!M5)</f>
        <v>180</v>
      </c>
      <c r="G73" s="48">
        <f>SUM('Box, Don'!N5)</f>
        <v>4</v>
      </c>
      <c r="H73" s="48">
        <f>SUM('Box, Don'!O5)</f>
        <v>184</v>
      </c>
    </row>
    <row r="74" spans="1:8" x14ac:dyDescent="0.3">
      <c r="A74" s="48">
        <v>72</v>
      </c>
      <c r="B74" s="48" t="s">
        <v>3</v>
      </c>
      <c r="C74" s="47" t="s">
        <v>122</v>
      </c>
      <c r="D74" s="48">
        <f>SUM('Risinger, Gerry'!L4)</f>
        <v>545</v>
      </c>
      <c r="E74" s="49">
        <f>SUM('Risinger, Gerry'!K4)</f>
        <v>3</v>
      </c>
      <c r="F74" s="48">
        <f>SUM('Risinger, Gerry'!M4)</f>
        <v>181.66666666666666</v>
      </c>
      <c r="G74" s="48">
        <f>SUM('Risinger, Gerry'!N4)</f>
        <v>2</v>
      </c>
      <c r="H74" s="48">
        <f>SUM('Risinger, Gerry'!O4)</f>
        <v>183.66666666666666</v>
      </c>
    </row>
    <row r="75" spans="1:8" x14ac:dyDescent="0.3">
      <c r="A75" s="48">
        <v>73</v>
      </c>
      <c r="B75" s="48" t="s">
        <v>3</v>
      </c>
      <c r="C75" s="47" t="s">
        <v>221</v>
      </c>
      <c r="D75" s="48">
        <f>SUM('Webb, Arianne'!L4)</f>
        <v>1077</v>
      </c>
      <c r="E75" s="49">
        <f>SUM('Paradee, Terry'!K4)</f>
        <v>6</v>
      </c>
      <c r="F75" s="48">
        <f>SUM('Webb, Arianne'!M4)</f>
        <v>179.5</v>
      </c>
      <c r="G75" s="48">
        <f>SUM('Webb, Arianne'!N4)</f>
        <v>4</v>
      </c>
      <c r="H75" s="48">
        <f>SUM('Webb, Arianne'!O4)</f>
        <v>183.5</v>
      </c>
    </row>
    <row r="76" spans="1:8" x14ac:dyDescent="0.3">
      <c r="A76" s="48">
        <v>74</v>
      </c>
      <c r="B76" s="48" t="s">
        <v>3</v>
      </c>
      <c r="C76" s="47" t="s">
        <v>146</v>
      </c>
      <c r="D76" s="48">
        <f>SUM('Hahn, Ken'!L4)</f>
        <v>725</v>
      </c>
      <c r="E76" s="49">
        <f>SUM('Hahn, Ken'!K4)</f>
        <v>4</v>
      </c>
      <c r="F76" s="48">
        <f>SUM('Hahn, Ken'!M4)</f>
        <v>181.25</v>
      </c>
      <c r="G76" s="48">
        <f>SUM('Hahn, Ken'!N4)</f>
        <v>2</v>
      </c>
      <c r="H76" s="48">
        <f>SUM('Hahn, Ken'!O4)</f>
        <v>183.25</v>
      </c>
    </row>
    <row r="77" spans="1:8" x14ac:dyDescent="0.3">
      <c r="A77" s="48">
        <v>75</v>
      </c>
      <c r="B77" s="48" t="s">
        <v>3</v>
      </c>
      <c r="C77" s="77" t="s">
        <v>71</v>
      </c>
      <c r="D77" s="51">
        <f>SUM('Mazurek, Gary'!L9)</f>
        <v>2122</v>
      </c>
      <c r="E77" s="51">
        <f>SUM('Mazurek, Gary'!K9)</f>
        <v>12</v>
      </c>
      <c r="F77" s="48">
        <f>SUM('Mazurek, Gary'!M9)</f>
        <v>176.83333333333334</v>
      </c>
      <c r="G77" s="51">
        <f>SUM('Mazurek, Gary'!N9)</f>
        <v>6</v>
      </c>
      <c r="H77" s="48">
        <f>SUM('Mazurek, Gary'!O9)</f>
        <v>182.83333333333334</v>
      </c>
    </row>
    <row r="78" spans="1:8" x14ac:dyDescent="0.3">
      <c r="A78" s="48">
        <v>76</v>
      </c>
      <c r="B78" s="48" t="s">
        <v>3</v>
      </c>
      <c r="C78" s="77" t="s">
        <v>127</v>
      </c>
      <c r="D78" s="48">
        <f>SUM('Smith, Jeff'!L4)</f>
        <v>541</v>
      </c>
      <c r="E78" s="49">
        <f>SUM('Smith, Jeff'!K4)</f>
        <v>3</v>
      </c>
      <c r="F78" s="48">
        <f>SUM('Smith, Jeff'!M4)</f>
        <v>180.33333333333334</v>
      </c>
      <c r="G78" s="48">
        <f>SUM('Smith, Jeff'!N4)</f>
        <v>2</v>
      </c>
      <c r="H78" s="48">
        <f>SUM('Smith, Jeff'!O4)</f>
        <v>182.33333333333334</v>
      </c>
    </row>
    <row r="79" spans="1:8" x14ac:dyDescent="0.3">
      <c r="A79" s="48">
        <v>77</v>
      </c>
      <c r="B79" s="48" t="s">
        <v>3</v>
      </c>
      <c r="C79" s="47" t="s">
        <v>54</v>
      </c>
      <c r="D79" s="48">
        <f>SUM('Clarke, James'!L4)</f>
        <v>696</v>
      </c>
      <c r="E79" s="49">
        <f>SUM('Clarke, James'!K4)</f>
        <v>4</v>
      </c>
      <c r="F79" s="48">
        <f>SUM('Clarke, James'!M4)</f>
        <v>174</v>
      </c>
      <c r="G79" s="48">
        <f>SUM('Clarke, James'!N4)</f>
        <v>2</v>
      </c>
      <c r="H79" s="48">
        <f>SUM('Clarke, James'!O4)</f>
        <v>176</v>
      </c>
    </row>
    <row r="80" spans="1:8" x14ac:dyDescent="0.3">
      <c r="A80" s="48">
        <v>78</v>
      </c>
      <c r="B80" s="48" t="s">
        <v>3</v>
      </c>
      <c r="C80" s="47" t="s">
        <v>192</v>
      </c>
      <c r="D80" s="48">
        <f>SUM('Kohls, Pat'!L4)</f>
        <v>1020</v>
      </c>
      <c r="E80" s="49">
        <f>SUM('Kohls, Pat'!K4)</f>
        <v>6</v>
      </c>
      <c r="F80" s="48">
        <f>SUM('Kohls, Pat'!M4)</f>
        <v>170</v>
      </c>
      <c r="G80" s="48">
        <f>SUM('Kohls, Pat'!N4)</f>
        <v>4</v>
      </c>
      <c r="H80" s="48">
        <f>SUM('Kohls, Pat'!O4)</f>
        <v>174</v>
      </c>
    </row>
    <row r="81" spans="1:8" x14ac:dyDescent="0.3">
      <c r="A81" s="48">
        <v>79</v>
      </c>
      <c r="B81" s="48" t="s">
        <v>3</v>
      </c>
      <c r="C81" s="77" t="s">
        <v>109</v>
      </c>
      <c r="D81" s="48">
        <f>SUM('Davis, Hal'!L4)</f>
        <v>512</v>
      </c>
      <c r="E81" s="49">
        <f>SUM('Davis, Hal'!K4)</f>
        <v>3</v>
      </c>
      <c r="F81" s="48">
        <f>SUM('Davis, Hal'!M4)</f>
        <v>170.66666666666666</v>
      </c>
      <c r="G81" s="48">
        <f>SUM('Davis, Hal'!N4)</f>
        <v>3</v>
      </c>
      <c r="H81" s="48">
        <f>SUM('Davis, Hal'!O4)</f>
        <v>173.66666666666666</v>
      </c>
    </row>
    <row r="82" spans="1:8" x14ac:dyDescent="0.3">
      <c r="A82" s="48">
        <v>80</v>
      </c>
      <c r="B82" s="48" t="s">
        <v>3</v>
      </c>
      <c r="C82" s="47" t="s">
        <v>49</v>
      </c>
      <c r="D82" s="48">
        <f>SUM('Beckett, Bob'!L5)</f>
        <v>1353</v>
      </c>
      <c r="E82" s="49">
        <f>SUM('Beckett, Bob'!K5)</f>
        <v>8</v>
      </c>
      <c r="F82" s="48">
        <f>SUM('Beckett, Bob'!M5)</f>
        <v>169.125</v>
      </c>
      <c r="G82" s="48">
        <f>SUM('Beckett, Bob'!N5)</f>
        <v>4</v>
      </c>
      <c r="H82" s="48">
        <f>SUM('Beckett, Bob'!O5)</f>
        <v>173.125</v>
      </c>
    </row>
    <row r="83" spans="1:8" x14ac:dyDescent="0.3">
      <c r="A83" s="48">
        <v>81</v>
      </c>
      <c r="B83" s="48" t="s">
        <v>3</v>
      </c>
      <c r="C83" s="47" t="s">
        <v>152</v>
      </c>
      <c r="D83" s="48">
        <f>SUM('Patty Burkhimer'!L7)</f>
        <v>2437</v>
      </c>
      <c r="E83" s="49">
        <f>SUM('Patty Burkhimer'!K7)</f>
        <v>15</v>
      </c>
      <c r="F83" s="48">
        <f>SUM('Patty Burkhimer'!M7)</f>
        <v>162.46666666666667</v>
      </c>
      <c r="G83" s="48">
        <f>SUM('Patty Burkhimer'!N7)</f>
        <v>10</v>
      </c>
      <c r="H83" s="48">
        <f>SUM('Patty Burkhimer'!O7)</f>
        <v>172.46666666666667</v>
      </c>
    </row>
    <row r="84" spans="1:8" x14ac:dyDescent="0.3">
      <c r="A84" s="48">
        <v>82</v>
      </c>
      <c r="B84" s="48" t="s">
        <v>3</v>
      </c>
      <c r="C84" s="77" t="s">
        <v>78</v>
      </c>
      <c r="D84" s="51">
        <f>SUM('Parkhurst, Reid'!L5)</f>
        <v>1322</v>
      </c>
      <c r="E84" s="51">
        <f>SUM('Parkhurst, Reid'!K5)</f>
        <v>8</v>
      </c>
      <c r="F84" s="48">
        <f>SUM('Parkhurst, Reid'!M5)</f>
        <v>165.25</v>
      </c>
      <c r="G84" s="51">
        <f>SUM('Parkhurst, Reid'!N5)</f>
        <v>5</v>
      </c>
      <c r="H84" s="48">
        <f>SUM('Parkhurst, Reid'!O5)</f>
        <v>170.25</v>
      </c>
    </row>
    <row r="85" spans="1:8" x14ac:dyDescent="0.3">
      <c r="A85" s="48">
        <v>83</v>
      </c>
      <c r="B85" s="48" t="s">
        <v>3</v>
      </c>
      <c r="C85" s="80" t="s">
        <v>110</v>
      </c>
      <c r="D85" s="48">
        <f>SUM('Fortman, Jim'!L8)</f>
        <v>2458</v>
      </c>
      <c r="E85" s="49">
        <f>SUM('Fortman, Jim'!K8)</f>
        <v>18</v>
      </c>
      <c r="F85" s="48">
        <f>SUM('Fortman, Jim'!M8)</f>
        <v>136.55555555555554</v>
      </c>
      <c r="G85" s="48">
        <f>SUM('Fortman, Jim'!N8)</f>
        <v>29</v>
      </c>
      <c r="H85" s="48">
        <f>SUM('Fortman, Jim'!O8)</f>
        <v>165.55555555555554</v>
      </c>
    </row>
    <row r="86" spans="1:8" x14ac:dyDescent="0.3">
      <c r="A86" s="48">
        <v>84</v>
      </c>
      <c r="B86" s="48" t="s">
        <v>3</v>
      </c>
      <c r="C86" s="77" t="s">
        <v>74</v>
      </c>
      <c r="D86" s="48">
        <f>SUM('Johnson, Myron'!L5)</f>
        <v>1233</v>
      </c>
      <c r="E86" s="49">
        <f>SUM('Johnson, Myron'!K5)</f>
        <v>8</v>
      </c>
      <c r="F86" s="48">
        <f>SUM('Johnson, Myron'!M5)</f>
        <v>154.125</v>
      </c>
      <c r="G86" s="48">
        <f>SUM('Johnson, Myron'!N5)</f>
        <v>4</v>
      </c>
      <c r="H86" s="48">
        <f>SUM('Johnson, Myron'!O5)</f>
        <v>158.125</v>
      </c>
    </row>
    <row r="87" spans="1:8" x14ac:dyDescent="0.3">
      <c r="A87" s="48">
        <v>85</v>
      </c>
      <c r="B87" s="48" t="s">
        <v>3</v>
      </c>
      <c r="C87" s="77" t="s">
        <v>80</v>
      </c>
      <c r="D87" s="51">
        <f>SUM('Parker, Richard'!L6)</f>
        <v>1653</v>
      </c>
      <c r="E87" s="51">
        <f>SUM('Parker, Richard'!K6)</f>
        <v>12</v>
      </c>
      <c r="F87" s="48">
        <f>SUM('Parker, Richard'!M6)</f>
        <v>137.75</v>
      </c>
      <c r="G87" s="48">
        <f>SUM('Parker, Richard'!N6)</f>
        <v>4</v>
      </c>
      <c r="H87" s="48">
        <f>SUM('Parker, Richard'!O6)</f>
        <v>141.75</v>
      </c>
    </row>
    <row r="88" spans="1:8" x14ac:dyDescent="0.3">
      <c r="A88" s="48">
        <v>86</v>
      </c>
      <c r="B88" s="48" t="s">
        <v>3</v>
      </c>
      <c r="C88" s="77" t="s">
        <v>225</v>
      </c>
      <c r="D88" s="48">
        <f>SUM('Baker, Jack'!L4)</f>
        <v>540</v>
      </c>
      <c r="E88" s="49">
        <f>SUM('Baker, Jack'!K4)</f>
        <v>4</v>
      </c>
      <c r="F88" s="48">
        <f>SUM('Baker, Jack'!M4)</f>
        <v>135</v>
      </c>
      <c r="G88" s="48">
        <f>SUM('Baker, Jack'!N4)</f>
        <v>2</v>
      </c>
      <c r="H88" s="48">
        <f>SUM('Baker, Jack'!O4)</f>
        <v>137</v>
      </c>
    </row>
    <row r="89" spans="1:8" x14ac:dyDescent="0.3">
      <c r="A89" s="48">
        <v>87</v>
      </c>
      <c r="B89" s="48" t="s">
        <v>3</v>
      </c>
      <c r="C89" s="98" t="s">
        <v>212</v>
      </c>
      <c r="D89" s="48">
        <f>SUM('Goodloe, Tara'!L4)</f>
        <v>767</v>
      </c>
      <c r="E89" s="49">
        <f>SUM('Goodloe, Tara'!K4)</f>
        <v>6</v>
      </c>
      <c r="F89" s="48">
        <f>SUM('Goodloe, Tara'!M4)</f>
        <v>127.83333333333333</v>
      </c>
      <c r="G89" s="48">
        <f>SUM('Goodloe, Tara'!N4)</f>
        <v>4</v>
      </c>
      <c r="H89" s="48">
        <f>SUM('Goodloe, Tara'!O4)</f>
        <v>131.83333333333331</v>
      </c>
    </row>
  </sheetData>
  <sortState ref="C43:H89">
    <sortCondition descending="1" ref="H2:H89"/>
  </sortState>
  <hyperlinks>
    <hyperlink ref="C7" location="'Chacon, Joe'!A1" display="Chacon, Joe" xr:uid="{00000000-0004-0000-0000-000000000000}"/>
    <hyperlink ref="C14" location="'Chacon, Lisa'!A1" display="Chacon, Lisa" xr:uid="{00000000-0004-0000-0000-000001000000}"/>
    <hyperlink ref="C18" location="'Williams, Les'!A1" display="Williams, Les" xr:uid="{00000000-0004-0000-0000-000004000000}"/>
    <hyperlink ref="C35" location="'Jamison, Fred'!A1" display="Jamison, Fred" xr:uid="{00000000-0004-0000-0000-000006000000}"/>
    <hyperlink ref="C5" location="'Taylor, Allen'!A1" display="Taylor, Allen" xr:uid="{00000000-0004-0000-0000-000007000000}"/>
    <hyperlink ref="C63" location="'Russell, David'!A1" display="Russell, David" xr:uid="{00000000-0004-0000-0000-000008000000}"/>
    <hyperlink ref="C20" location="'McDonald, Evelio'!A1" display="McDonald, Evelio" xr:uid="{00000000-0004-0000-0000-000009000000}"/>
    <hyperlink ref="C8" location="'Demarest, Mark'!A1" display="Demarest, Mark" xr:uid="{00000000-0004-0000-0000-00000C000000}"/>
    <hyperlink ref="C21" location="'Disharoon, Mel'!A1" display="Disharoon, Mel" xr:uid="{00000000-0004-0000-0000-00000D000000}"/>
    <hyperlink ref="C61" location="'Smith, Ean'!A1" display="Smith, Ean" xr:uid="{00000000-0004-0000-0000-000013000000}"/>
    <hyperlink ref="C45" location="'Restivo, Luke'!A1" display="Restivo, Luke" xr:uid="{00000000-0004-0000-0000-000014000000}"/>
    <hyperlink ref="C82" location="'Beckett, Bob'!A1" display="Beckett, Bob" xr:uid="{596B4E6C-6D4B-4BDE-9738-1640FBB44DC8}"/>
    <hyperlink ref="C15" location="'Krumweide, Darren'!A1" display="Krumweide, Darren" xr:uid="{00000000-0004-0000-0000-00000B000000}"/>
    <hyperlink ref="C44" location="'Grove Gary'!A1" display="Grove,Gary" xr:uid="{6892E42C-7923-49AC-A961-AEE916E28247}"/>
    <hyperlink ref="C62" location="'Killeen, Mike'!A1" display="Killeen, Mike" xr:uid="{ED28E6B1-C7D9-4C9E-8C20-6F2884EB0B26}"/>
    <hyperlink ref="C79" location="'Clarke, James'!A1" display="Clarke, James" xr:uid="{C083621F-95E2-4DBE-98E0-31431EEA0B38}"/>
    <hyperlink ref="C32" location="'Argence, Wayne'!A1" display="Argence, Wayne" xr:uid="{BCBC03B3-892E-4191-A19E-139DD75EAE7C}"/>
    <hyperlink ref="C33" location="'Collins, Brian'!A1" display="Collins, Brian" xr:uid="{AF6EC8C2-0497-423E-B370-862C38DC0900}"/>
    <hyperlink ref="C49" location="'Biggs, Darin'!A1" display="Biggs, Darin" xr:uid="{DC56AD8B-ED67-4BC6-A61B-7C194D1F0BAA}"/>
    <hyperlink ref="C3" location="'Haley, Jim'!A1" display="Haley, Jim" xr:uid="{C52326EA-55F8-47A3-B29E-1DF180650BDE}"/>
    <hyperlink ref="C9" location="'Haley, Ricky'!A1" display="Haley, Ricky" xr:uid="{B6F5E68E-2DA1-433A-A628-B6A57D7D04E1}"/>
    <hyperlink ref="C4" location="'Matoy, Benji'!A1" display="Matoy, Benji" xr:uid="{CD7A27A6-D8ED-4FD9-8878-BB46D1EF202E}"/>
    <hyperlink ref="C77" location="'Mazurek, Gary'!A1" display="Mazurek, Gary" xr:uid="{6DF12F3D-DF08-4A0C-943A-8329F115C6EA}"/>
    <hyperlink ref="C86" location="'Johnson, Myron'!A1" display="Johnson, Myron" xr:uid="{483D6373-0335-4CF4-8248-E79D9D2BBBA4}"/>
    <hyperlink ref="C24" location="'Noggle, Kevin'!A1" display="Noggle, Kevin" xr:uid="{11C9D774-11E8-47B9-BF21-6CEEF3BADB48}"/>
    <hyperlink ref="C84" location="'Parkhurst, Reid'!A1" display="Parkhurst, Reid" xr:uid="{0B0077C4-8655-4347-AF38-0CE851A6597E}"/>
    <hyperlink ref="C87" location="'Parker, Richard'!A1" display="Parker, Richard" xr:uid="{0E0D2159-4354-4E0F-BB7D-8895C00ED441}"/>
    <hyperlink ref="C41" location="'Thompson, Jerry'!A1" display="Thompson, Jerry" xr:uid="{E0D381AB-537D-46F0-BEBA-253306014931}"/>
    <hyperlink ref="C19" location="'Robertson,, Eddie'!A1" display="Robertson, Eddie" xr:uid="{976B98AA-EDC8-4F42-8CB1-F51CDC525DF1}"/>
    <hyperlink ref="C71" location="'Carrell, Jimbo'!A1" display="Carrell, Jimbo" xr:uid="{CE7FA350-B28A-42CB-9676-F68B13F25733}"/>
    <hyperlink ref="C27" location="'Cormier, Joey'!A1" display="Cormier, Joey" xr:uid="{464B3A0B-41FB-4663-9B75-396AF32A31A7}"/>
    <hyperlink ref="C37" location="'Drummond, Mike'!A1" display="Drmmond, Mike" xr:uid="{4C619547-3B16-49ED-88A4-27E4C792B185}"/>
    <hyperlink ref="C25" location="'Eaton, Robert'!A1" display="Eaton, Robert" xr:uid="{A7956A19-045C-41A0-BBD1-04950BA7C3AC}"/>
    <hyperlink ref="C11" location="'Smith, Jerry'!A1" display="Smith, Jerry" xr:uid="{1C210E86-3092-4640-AB27-67B969F05AC9}"/>
    <hyperlink ref="C65" location="'Watson, Sr Don'!A1" display="Watson, Jr Don" xr:uid="{B330E71A-51E7-48B4-9397-B9C2BECC96AA}"/>
    <hyperlink ref="C40" location="'Hartlage, Jim Bob'!A1" display="Hartlage, Jim Bob" xr:uid="{1FF684E5-07CC-44EF-B51A-BFA1E295A990}"/>
    <hyperlink ref="C2" location="'DuVall, Steve'!A1" display="DuVall, Steve" xr:uid="{D06F29DE-3547-4152-884E-8120131D512E}"/>
    <hyperlink ref="C10" location="'Irtz, Tao'!A1" display="Irtz, Tao" xr:uid="{04F4B0C8-C717-45B4-B09F-C689A271DC42}"/>
    <hyperlink ref="C22" location="'Herrmann, Randy'!A1" display="Herrmann, Randy" xr:uid="{EF078581-17F6-4BFE-B39F-08796978CB12}"/>
    <hyperlink ref="C29" location="'Goodloe, Allen'!A1" display="Goodloe,  Allen" xr:uid="{D377E9F8-4B0A-49E3-B693-E73C51264AC8}"/>
    <hyperlink ref="C23" location="'Joseph John'!A1" display="Joseph, John" xr:uid="{AB8D09B6-DE62-4334-9BFE-F5834496CE92}"/>
    <hyperlink ref="C81" location="'Davis, Hal'!A1" display="Davis, Hal" xr:uid="{2452027A-0132-486A-BE30-1D2C941A854E}"/>
    <hyperlink ref="C6" location="'Tignor, Mathew'!A1" display="Tignor, Mathew" xr:uid="{7DF34353-E495-4AF4-B1EB-2568A93160D3}"/>
    <hyperlink ref="C16" location="'Huff, David'!A1" display="Huff, David" xr:uid="{4F02A655-1B73-464A-A5EB-2AB8EA7E21AB}"/>
    <hyperlink ref="C43" location="'Wills, Wayne'!A1" display="Wills, Wayne" xr:uid="{430E02D3-6FC3-4CA1-9C46-AD1412C7E454}"/>
    <hyperlink ref="C74" location="'Risinger, Gerry'!A1" display="Risinger, Gerry" xr:uid="{3C759F8D-ACC5-46CA-B681-03163955D0F0}"/>
    <hyperlink ref="C73" location="'Box, Don'!A1" display="Box, Don" xr:uid="{A94E9459-8B7F-416B-97F7-90AB2511E813}"/>
    <hyperlink ref="C72" location="'West, Larry'!A1" display="West, Larry" xr:uid="{65498FCD-A76B-4F1F-AFBA-E22D867B48BC}"/>
    <hyperlink ref="C78" location="'Smith, Jeff'!A1" display="Smith, Jeff" xr:uid="{5B1E2CBE-56FF-42C6-B298-3CECF2D0370E}"/>
    <hyperlink ref="C46" location="'Shaffer, Art'!A1" display="Shaffer, Art" xr:uid="{07EB61B5-C60B-4E89-B717-0D8603091D1B}"/>
    <hyperlink ref="C39" location="'Middlebrook, Bill'!A1" display="Middlebrook, Bill" xr:uid="{0E0ED57A-1071-40DD-B550-6339E1C3AA10}"/>
    <hyperlink ref="C64" location="'Sanchez, Juan'!A1" display="Sanchez, Juan" xr:uid="{E7C997ED-A59B-4B9E-918D-23C042566525}"/>
    <hyperlink ref="C60" location="'Niederhauser, Gary'!A1" display="Niederhauser, Gary" xr:uid="{94326817-ABDC-422A-B1DE-4FF77AB003A6}"/>
    <hyperlink ref="C28" location="'Thompson, Rex'!A1" display="Thompson, Rex" xr:uid="{EB108BEB-4707-4396-B5CE-06EBB1028306}"/>
    <hyperlink ref="C26" location="'Tignor, Tom'!A1" display="Tignor, Tom" xr:uid="{D0EF2301-68D5-47CF-A112-0E81C1F78DB3}"/>
    <hyperlink ref="C76" location="'Hahn, Ken'!A1" display="Hahn, Ken" xr:uid="{4D129113-1ABF-4E4B-A938-BC84BF04874A}"/>
    <hyperlink ref="C31" location="'Tucker, Ann'!A1" display="Tucker, Ann" xr:uid="{7BA88137-4501-4A11-8649-53B9A5DF1461}"/>
    <hyperlink ref="C12" location="'Cook, Dale'!A1" display="Cook, Dale" xr:uid="{1467447F-D46A-425B-96E4-E855DE48B3A5}"/>
    <hyperlink ref="C83" location="'Patty Burkhimer'!A1" display="Patty Burkhimer" xr:uid="{AA9CEF62-F858-43F0-9437-DEB4B09E8CE9}"/>
    <hyperlink ref="C68" location="'Taylor, Dan'!A1" display="Dan Taylor" xr:uid="{1C7D3386-E4D1-44B5-87E1-47305EFDCD8C}"/>
    <hyperlink ref="C85" location="'Fortman, Jim'!A1" display="Fortman, Jim" xr:uid="{F291DD90-864C-432B-86A4-CB2DA9823E06}"/>
    <hyperlink ref="C66" location="'Burnett, Dale'!A1" display="Burnett, Dale" xr:uid="{C53CD0D8-4656-4443-8843-6F3F2DA09FB8}"/>
    <hyperlink ref="C53" location="'Burton, Pat'!A1" display="Burton, Pat" xr:uid="{81DDF890-3638-4426-A635-DF8EE7495CBA}"/>
    <hyperlink ref="C57" location="'Hilger, Kenny'!A1" display="Hilger, Kenny" xr:uid="{E97A5350-1839-4E67-832A-AE544EB4731F}"/>
    <hyperlink ref="C30" location="'Leier, Bob'!A1" display="Leier, Bob" xr:uid="{E175F696-EB39-4FEE-BAA9-5F773DD9C80D}"/>
    <hyperlink ref="C54" location="'Taylor, Steve'!A1" display="Taylor, Steve" xr:uid="{E9141B15-1991-4D48-9F1F-37A809A12F8C}"/>
    <hyperlink ref="C70" location="'Baker, Jim'!A1" display="Baker, Jim" xr:uid="{2BA09D0E-955F-4EFD-BEB2-7D0D5A7956BD}"/>
    <hyperlink ref="C69" location="'Lofton, Dale'!A1" display="Lofton, Dale" xr:uid="{B323555A-2540-448B-A230-E7297CA721AC}"/>
    <hyperlink ref="C51" location="'Blackard, Michael'!A1" display="Blackard, Michael" xr:uid="{8A0BF893-D7EA-4958-AF40-0CACCD0EA84A}"/>
    <hyperlink ref="C17" location="'Dyer, Paul'!A1" display="Dyer, Paul" xr:uid="{98481690-08CC-48AD-A400-F0616EEE13C0}"/>
    <hyperlink ref="C13" location="'McCoy, Mike'!A1" display="McCoy, Mike" xr:uid="{97DD68B8-8AE3-4A30-ACA2-C1E83159F419}"/>
    <hyperlink ref="C58" location="'Moreo, Fred'!A1" display="Moreo, Fred" xr:uid="{EC2E1882-0D66-4B6A-B710-B34A2BEA7A39}"/>
    <hyperlink ref="C80" location="'Kohls, Pat'!A1" display="Kohls, Pat" xr:uid="{BAFF6ECA-E0A2-43B2-B1D5-30B4FD5B2636}"/>
    <hyperlink ref="C50" location="'Sissom, Danny'!A1" display="Sissom, Danny" xr:uid="{955F4095-C5BF-445E-A00A-AFE379EB97E0}"/>
    <hyperlink ref="C36" location="'Matoy, Shannon'!A1" display="Matoy, Shannon" xr:uid="{52D4C014-9CA9-4A22-9736-CDA42188B4BA}"/>
    <hyperlink ref="C67" location="'Gates, Pam'!A1" display="Gates, Pam" xr:uid="{7BAD985C-379C-4052-B60D-C66571EC5F62}"/>
    <hyperlink ref="C59" location="'Gates, Doug'!A1" display="Gates, Doug" xr:uid="{7B06D8D1-3328-4E10-A359-CBBBA0444E9B}"/>
    <hyperlink ref="C34" location="'Davis, Travis'!A1" display="Davis, Travis" xr:uid="{E0B67007-6D0A-4A0E-82D7-E742A008BC27}"/>
    <hyperlink ref="C56" location="'Tomlinson, David'!A1" display="Tomlinson, David" xr:uid="{C958C890-4435-4EEF-94BE-B91747725C29}"/>
    <hyperlink ref="C55" location="'Purdy, Tony'!A1" display="Purdy, Tony" xr:uid="{B63244F7-0AD8-4A45-BE73-10A06D591732}"/>
    <hyperlink ref="C38" location="'Hudson, Bill'!A1" display="Hudson, Bill" xr:uid="{9A7C58EC-0F7D-4584-8414-B4C391FA70FF}"/>
    <hyperlink ref="C89" location="'Goodloe, Tara'!A1" display="Goodloe, Tara" xr:uid="{AB5B02A6-8101-4C1F-91CA-4F0814816448}"/>
    <hyperlink ref="C48" location="'Leitao, Joe'!A1" display="Leitao, Joe" xr:uid="{0DAEA0BE-2A37-4E0A-A726-64CF6D8DB1FB}"/>
    <hyperlink ref="C52" location="'Paradee, Terry'!A1" display="Paradee, Terry" xr:uid="{CFD00805-6995-4C9F-BBB1-B35E31BDF31B}"/>
    <hyperlink ref="C75" location="'Webb, Arianne'!A1" display="Webb, Arianne" xr:uid="{CAFDE712-3EDB-4EFC-AF9F-B606CF8A5778}"/>
    <hyperlink ref="C47" location="'Lige, Mitch'!A1" display="Lige, Mitch" xr:uid="{2C7E1A4E-262B-430B-AC67-BEEE93F564FB}"/>
    <hyperlink ref="C88" location="'Baker, Jack'!A1" display="Baker, Jack" xr:uid="{6DE021B3-839C-4174-A1B7-5967B037C740}"/>
  </hyperlinks>
  <printOptions headings="1"/>
  <pageMargins left="0.7" right="0.7" top="0.75" bottom="0" header="0.3" footer="0.3"/>
  <pageSetup orientation="landscape" r:id="rId1"/>
  <headerFooter>
    <oddHeader xml:space="preserve">&amp;L&amp;"Book Antiqua,Bold"&amp;12Unlimited Ranking&amp;C&amp;"Book Antiqua,Bold"&amp;12NATIONAL&amp;R&amp;"Book Antiqua,Bold"&amp;12 2018
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885C-AC47-43FD-A41F-171727C2BECE}">
  <sheetPr codeName="Sheet20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158</v>
      </c>
      <c r="C2" s="30">
        <v>43232</v>
      </c>
      <c r="D2" s="31" t="s">
        <v>84</v>
      </c>
      <c r="E2" s="32">
        <v>194</v>
      </c>
      <c r="F2" s="32">
        <v>179</v>
      </c>
      <c r="G2" s="32">
        <v>192</v>
      </c>
      <c r="H2" s="32">
        <v>188</v>
      </c>
      <c r="I2" s="32">
        <v>189</v>
      </c>
      <c r="J2" s="32">
        <v>189</v>
      </c>
      <c r="K2" s="33">
        <v>6</v>
      </c>
      <c r="L2" s="33">
        <v>1131</v>
      </c>
      <c r="M2" s="34">
        <f>SUM(L2/K2)</f>
        <v>188.5</v>
      </c>
      <c r="N2" s="33">
        <v>4</v>
      </c>
      <c r="O2" s="34">
        <f>SUM(M2+N2)</f>
        <v>192.5</v>
      </c>
    </row>
    <row r="4" spans="1:15" x14ac:dyDescent="0.25">
      <c r="K4" s="1">
        <f>SUM(K2:K3)</f>
        <v>6</v>
      </c>
      <c r="L4" s="1">
        <f>SUM(L2:L3)</f>
        <v>1131</v>
      </c>
      <c r="M4" s="1">
        <f>SUM(L4/K4)</f>
        <v>188.5</v>
      </c>
      <c r="N4" s="1">
        <f>SUM(N2:N3)</f>
        <v>4</v>
      </c>
      <c r="O4" s="4">
        <f t="shared" ref="O4" si="0">SUM(M4+N4)</f>
        <v>192.5</v>
      </c>
    </row>
  </sheetData>
  <conditionalFormatting sqref="J1">
    <cfRule type="top10" priority="25" bottom="1" rank="1"/>
    <cfRule type="top10" dxfId="3269" priority="26" rank="1"/>
  </conditionalFormatting>
  <conditionalFormatting sqref="E1">
    <cfRule type="top10" priority="35" bottom="1" rank="1"/>
    <cfRule type="top10" dxfId="3268" priority="36" rank="1"/>
  </conditionalFormatting>
  <conditionalFormatting sqref="F1">
    <cfRule type="top10" priority="33" bottom="1" rank="1"/>
    <cfRule type="top10" dxfId="3267" priority="34" rank="1"/>
  </conditionalFormatting>
  <conditionalFormatting sqref="G1">
    <cfRule type="top10" priority="31" bottom="1" rank="1"/>
    <cfRule type="top10" dxfId="3266" priority="32" rank="1"/>
  </conditionalFormatting>
  <conditionalFormatting sqref="H1">
    <cfRule type="top10" priority="29" bottom="1" rank="1"/>
    <cfRule type="top10" dxfId="3265" priority="30" rank="1"/>
  </conditionalFormatting>
  <conditionalFormatting sqref="I1">
    <cfRule type="top10" priority="27" bottom="1" rank="1"/>
    <cfRule type="top10" dxfId="3264" priority="28" rank="1"/>
  </conditionalFormatting>
  <conditionalFormatting sqref="E2">
    <cfRule type="top10" priority="11" bottom="1" rank="1"/>
    <cfRule type="top10" dxfId="3263" priority="12" rank="1"/>
  </conditionalFormatting>
  <conditionalFormatting sqref="F2">
    <cfRule type="top10" priority="9" bottom="1" rank="1"/>
    <cfRule type="top10" dxfId="3262" priority="10" rank="1"/>
  </conditionalFormatting>
  <conditionalFormatting sqref="G2">
    <cfRule type="top10" priority="7" bottom="1" rank="1"/>
    <cfRule type="top10" dxfId="3261" priority="8" rank="1"/>
  </conditionalFormatting>
  <conditionalFormatting sqref="H2">
    <cfRule type="top10" priority="5" bottom="1" rank="1"/>
    <cfRule type="top10" dxfId="3260" priority="6" rank="1"/>
  </conditionalFormatting>
  <conditionalFormatting sqref="I2">
    <cfRule type="top10" priority="3" bottom="1" rank="1"/>
    <cfRule type="top10" dxfId="3259" priority="4" rank="1"/>
  </conditionalFormatting>
  <conditionalFormatting sqref="J2">
    <cfRule type="top10" priority="1" bottom="1" rank="1"/>
    <cfRule type="top10" dxfId="325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20E8BD-6321-47FD-99DE-9F166FDF4724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A587-1F04-4737-B9EC-7EF7BF446F3D}">
  <sheetPr codeName="Sheet23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152</v>
      </c>
      <c r="C2" s="30">
        <v>43233</v>
      </c>
      <c r="D2" s="31" t="s">
        <v>112</v>
      </c>
      <c r="E2" s="32">
        <v>146</v>
      </c>
      <c r="F2" s="32">
        <v>164</v>
      </c>
      <c r="G2" s="32"/>
      <c r="H2" s="32"/>
      <c r="I2" s="32"/>
      <c r="J2" s="32"/>
      <c r="K2" s="33">
        <v>2</v>
      </c>
      <c r="L2" s="33">
        <v>310</v>
      </c>
      <c r="M2" s="34">
        <v>155</v>
      </c>
      <c r="N2" s="33">
        <v>2</v>
      </c>
      <c r="O2" s="79">
        <f t="shared" ref="O2" si="0">SUM(N2+M2)</f>
        <v>157</v>
      </c>
    </row>
    <row r="3" spans="1:15" x14ac:dyDescent="0.25">
      <c r="A3" s="32" t="s">
        <v>3</v>
      </c>
      <c r="B3" s="32" t="s">
        <v>170</v>
      </c>
      <c r="C3" s="30">
        <v>43261</v>
      </c>
      <c r="D3" s="31" t="s">
        <v>164</v>
      </c>
      <c r="E3" s="32">
        <v>147</v>
      </c>
      <c r="F3" s="32">
        <v>178</v>
      </c>
      <c r="G3" s="32">
        <v>157</v>
      </c>
      <c r="H3" s="32">
        <v>160</v>
      </c>
      <c r="I3" s="32"/>
      <c r="J3" s="32"/>
      <c r="K3" s="33">
        <v>4</v>
      </c>
      <c r="L3" s="33">
        <v>642</v>
      </c>
      <c r="M3" s="34">
        <v>160.5</v>
      </c>
      <c r="N3" s="33">
        <v>2</v>
      </c>
      <c r="O3" s="34">
        <f t="shared" ref="O3" si="1">SUM(M3+N3)</f>
        <v>162.5</v>
      </c>
    </row>
    <row r="4" spans="1:15" x14ac:dyDescent="0.25">
      <c r="A4" s="32" t="s">
        <v>3</v>
      </c>
      <c r="B4" s="32" t="s">
        <v>152</v>
      </c>
      <c r="C4" s="30">
        <v>43289</v>
      </c>
      <c r="D4" s="31" t="s">
        <v>112</v>
      </c>
      <c r="E4" s="32">
        <v>174</v>
      </c>
      <c r="F4" s="32">
        <v>169</v>
      </c>
      <c r="G4" s="32">
        <v>170</v>
      </c>
      <c r="H4" s="32"/>
      <c r="I4" s="32"/>
      <c r="J4" s="32"/>
      <c r="K4" s="33">
        <v>3</v>
      </c>
      <c r="L4" s="33">
        <v>513</v>
      </c>
      <c r="M4" s="34">
        <v>171</v>
      </c>
      <c r="N4" s="33">
        <v>2</v>
      </c>
      <c r="O4" s="34">
        <v>173</v>
      </c>
    </row>
    <row r="5" spans="1:15" ht="26.25" x14ac:dyDescent="0.25">
      <c r="A5" s="32" t="s">
        <v>3</v>
      </c>
      <c r="B5" s="32" t="s">
        <v>152</v>
      </c>
      <c r="C5" s="30" t="s">
        <v>186</v>
      </c>
      <c r="D5" s="85" t="s">
        <v>187</v>
      </c>
      <c r="E5" s="32">
        <v>130</v>
      </c>
      <c r="F5" s="32">
        <v>168</v>
      </c>
      <c r="G5" s="32">
        <v>170</v>
      </c>
      <c r="H5" s="32">
        <v>159</v>
      </c>
      <c r="I5" s="32">
        <v>179</v>
      </c>
      <c r="J5" s="32">
        <v>166</v>
      </c>
      <c r="K5" s="33">
        <v>6</v>
      </c>
      <c r="L5" s="33">
        <v>972</v>
      </c>
      <c r="M5" s="34">
        <v>162</v>
      </c>
      <c r="N5" s="33">
        <v>4</v>
      </c>
      <c r="O5" s="34">
        <v>166</v>
      </c>
    </row>
    <row r="7" spans="1:15" x14ac:dyDescent="0.25">
      <c r="K7" s="1">
        <f>SUM(K2:K6)</f>
        <v>15</v>
      </c>
      <c r="L7" s="1">
        <f>SUM(L2:L6)</f>
        <v>2437</v>
      </c>
      <c r="M7" s="1">
        <f>SUM(L7/K7)</f>
        <v>162.46666666666667</v>
      </c>
      <c r="N7" s="1">
        <f>SUM(N2:N6)</f>
        <v>10</v>
      </c>
      <c r="O7" s="4">
        <f t="shared" ref="O7" si="2">SUM(M7+N7)</f>
        <v>172.46666666666667</v>
      </c>
    </row>
  </sheetData>
  <conditionalFormatting sqref="J1">
    <cfRule type="top10" priority="67" bottom="1" rank="1"/>
    <cfRule type="top10" dxfId="3257" priority="68" rank="1"/>
  </conditionalFormatting>
  <conditionalFormatting sqref="E1">
    <cfRule type="top10" priority="77" bottom="1" rank="1"/>
    <cfRule type="top10" dxfId="3256" priority="78" rank="1"/>
  </conditionalFormatting>
  <conditionalFormatting sqref="F1">
    <cfRule type="top10" priority="75" bottom="1" rank="1"/>
    <cfRule type="top10" dxfId="3255" priority="76" rank="1"/>
  </conditionalFormatting>
  <conditionalFormatting sqref="G1">
    <cfRule type="top10" priority="73" bottom="1" rank="1"/>
    <cfRule type="top10" dxfId="3254" priority="74" rank="1"/>
  </conditionalFormatting>
  <conditionalFormatting sqref="H1">
    <cfRule type="top10" priority="71" bottom="1" rank="1"/>
    <cfRule type="top10" dxfId="3253" priority="72" rank="1"/>
  </conditionalFormatting>
  <conditionalFormatting sqref="I1">
    <cfRule type="top10" priority="69" bottom="1" rank="1"/>
    <cfRule type="top10" dxfId="3252" priority="70" rank="1"/>
  </conditionalFormatting>
  <conditionalFormatting sqref="E2">
    <cfRule type="top10" priority="53" bottom="1" rank="1"/>
    <cfRule type="top10" dxfId="3251" priority="54" rank="1"/>
  </conditionalFormatting>
  <conditionalFormatting sqref="F2">
    <cfRule type="top10" priority="51" bottom="1" rank="1"/>
    <cfRule type="top10" dxfId="3250" priority="52" rank="1"/>
  </conditionalFormatting>
  <conditionalFormatting sqref="G2">
    <cfRule type="top10" priority="49" bottom="1" rank="1"/>
    <cfRule type="top10" dxfId="3249" priority="50" rank="1"/>
  </conditionalFormatting>
  <conditionalFormatting sqref="H2">
    <cfRule type="top10" priority="47" bottom="1" rank="1"/>
    <cfRule type="top10" dxfId="3248" priority="48" rank="1"/>
  </conditionalFormatting>
  <conditionalFormatting sqref="I2">
    <cfRule type="top10" priority="45" bottom="1" rank="1"/>
    <cfRule type="top10" dxfId="3247" priority="46" rank="1"/>
  </conditionalFormatting>
  <conditionalFormatting sqref="J2">
    <cfRule type="top10" priority="43" bottom="1" rank="1"/>
    <cfRule type="top10" dxfId="3246" priority="44" rank="1"/>
  </conditionalFormatting>
  <conditionalFormatting sqref="E3">
    <cfRule type="top10" priority="41" bottom="1" rank="1"/>
    <cfRule type="top10" dxfId="3245" priority="42" rank="1"/>
  </conditionalFormatting>
  <conditionalFormatting sqref="F3">
    <cfRule type="top10" priority="39" bottom="1" rank="1"/>
    <cfRule type="top10" dxfId="3244" priority="40" rank="1"/>
  </conditionalFormatting>
  <conditionalFormatting sqref="G3">
    <cfRule type="top10" priority="37" bottom="1" rank="1"/>
    <cfRule type="top10" dxfId="3243" priority="38" rank="1"/>
  </conditionalFormatting>
  <conditionalFormatting sqref="H3">
    <cfRule type="top10" priority="35" bottom="1" rank="1"/>
    <cfRule type="top10" dxfId="3242" priority="36" rank="1"/>
  </conditionalFormatting>
  <conditionalFormatting sqref="I3">
    <cfRule type="top10" priority="33" bottom="1" rank="1"/>
    <cfRule type="top10" dxfId="3241" priority="34" rank="1"/>
  </conditionalFormatting>
  <conditionalFormatting sqref="J3">
    <cfRule type="top10" priority="31" bottom="1" rank="1"/>
    <cfRule type="top10" dxfId="3240" priority="32" rank="1"/>
  </conditionalFormatting>
  <conditionalFormatting sqref="E4">
    <cfRule type="top10" priority="19" bottom="1" rank="1"/>
    <cfRule type="top10" dxfId="3239" priority="20" rank="1"/>
  </conditionalFormatting>
  <conditionalFormatting sqref="F4">
    <cfRule type="top10" priority="21" bottom="1" rank="1"/>
    <cfRule type="top10" dxfId="3238" priority="22" rank="1"/>
  </conditionalFormatting>
  <conditionalFormatting sqref="G4">
    <cfRule type="top10" priority="23" bottom="1" rank="1"/>
    <cfRule type="top10" dxfId="3237" priority="24" rank="1"/>
  </conditionalFormatting>
  <conditionalFormatting sqref="H4">
    <cfRule type="top10" priority="25" bottom="1" rank="1"/>
    <cfRule type="top10" dxfId="3236" priority="26" rank="1"/>
  </conditionalFormatting>
  <conditionalFormatting sqref="I4">
    <cfRule type="top10" priority="27" bottom="1" rank="1"/>
    <cfRule type="top10" dxfId="3235" priority="28" rank="1"/>
  </conditionalFormatting>
  <conditionalFormatting sqref="J4">
    <cfRule type="top10" priority="29" bottom="1" rank="1"/>
    <cfRule type="top10" dxfId="3234" priority="30" rank="1"/>
  </conditionalFormatting>
  <conditionalFormatting sqref="E4">
    <cfRule type="top10" priority="13" bottom="1" rank="1"/>
    <cfRule type="top10" dxfId="3233" priority="14" rank="1"/>
  </conditionalFormatting>
  <conditionalFormatting sqref="F4">
    <cfRule type="top10" priority="15" bottom="1" rank="1"/>
    <cfRule type="top10" dxfId="3232" priority="16" rank="1"/>
  </conditionalFormatting>
  <conditionalFormatting sqref="G4">
    <cfRule type="top10" priority="17" bottom="1" rank="1"/>
    <cfRule type="top10" dxfId="3231" priority="18" rank="1"/>
  </conditionalFormatting>
  <conditionalFormatting sqref="E5">
    <cfRule type="top10" priority="11" bottom="1" rank="1"/>
    <cfRule type="top10" dxfId="3230" priority="12" rank="1"/>
  </conditionalFormatting>
  <conditionalFormatting sqref="F5">
    <cfRule type="top10" priority="9" bottom="1" rank="1"/>
    <cfRule type="top10" dxfId="3229" priority="10" rank="1"/>
  </conditionalFormatting>
  <conditionalFormatting sqref="G5">
    <cfRule type="top10" priority="7" bottom="1" rank="1"/>
    <cfRule type="top10" dxfId="3228" priority="8" rank="1"/>
  </conditionalFormatting>
  <conditionalFormatting sqref="H5">
    <cfRule type="top10" priority="5" bottom="1" rank="1"/>
    <cfRule type="top10" dxfId="3227" priority="6" rank="1"/>
  </conditionalFormatting>
  <conditionalFormatting sqref="I5">
    <cfRule type="top10" priority="3" bottom="1" rank="1"/>
    <cfRule type="top10" dxfId="3226" priority="4" rank="1"/>
  </conditionalFormatting>
  <conditionalFormatting sqref="J5">
    <cfRule type="top10" priority="1" bottom="1" rank="1"/>
    <cfRule type="top10" dxfId="322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83D251-44C9-4F11-A39A-228F3AB37BA7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E1E53429-D621-4184-B31E-E36626810494}">
          <x14:formula1>
            <xm:f>'C:\Users\abra2\AppData\Local\Packages\Microsoft.MicrosoftEdge_8wekyb3d8bbwe\TempState\Downloads\[ABRA  june (5).xlsm]Data'!#REF!</xm:f>
          </x14:formula1>
          <xm:sqref>B3</xm:sqref>
        </x14:dataValidation>
        <x14:dataValidation type="list" allowBlank="1" showInputMessage="1" showErrorMessage="1" xr:uid="{CA0E6058-9B6F-4903-A6E7-1F0894EACE2A}">
          <x14:formula1>
            <xm:f>'C:\Users\abra2\Desktop\ABRA Files and More\AUTO BENCH REST ASSOCIATION FILE\ABRA 2018\Ohio\[ABRA SCORING PROGRAM 2018 april.xlsm]Data'!#REF!</xm:f>
          </x14:formula1>
          <xm:sqref>B4</xm:sqref>
        </x14:dataValidation>
        <x14:dataValidation type="list" allowBlank="1" showInputMessage="1" showErrorMessage="1" xr:uid="{3AD7ED47-716E-4464-A6D6-7F0665776019}">
          <x14:formula1>
            <xm:f>'C:\Users\abra2\AppData\Local\Packages\Microsoft.MicrosoftEdge_8wekyb3d8bbwe\TempState\Downloads\[ABRA State match aug 18 (2).xlsm]Data'!#REF!</xm:f>
          </x14:formula1>
          <xm:sqref>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35FB-5B4C-4CED-9036-8F71A49A8318}">
  <sheetPr codeName="Sheet24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87</v>
      </c>
      <c r="C2" s="30">
        <v>43176</v>
      </c>
      <c r="D2" s="31" t="s">
        <v>84</v>
      </c>
      <c r="E2" s="32">
        <v>187</v>
      </c>
      <c r="F2" s="32">
        <v>184</v>
      </c>
      <c r="G2" s="32">
        <v>182</v>
      </c>
      <c r="H2" s="32"/>
      <c r="I2" s="32"/>
      <c r="J2" s="32"/>
      <c r="K2" s="33">
        <v>3</v>
      </c>
      <c r="L2" s="33">
        <v>553</v>
      </c>
      <c r="M2" s="34">
        <v>184.33333333333334</v>
      </c>
      <c r="N2" s="33">
        <v>2</v>
      </c>
      <c r="O2" s="34">
        <v>186.33333333333334</v>
      </c>
    </row>
    <row r="3" spans="1:15" x14ac:dyDescent="0.25">
      <c r="A3" s="32" t="s">
        <v>3</v>
      </c>
      <c r="B3" s="32" t="s">
        <v>87</v>
      </c>
      <c r="C3" s="30">
        <v>43267</v>
      </c>
      <c r="D3" s="31" t="s">
        <v>84</v>
      </c>
      <c r="E3" s="32">
        <v>174</v>
      </c>
      <c r="F3" s="32">
        <v>175</v>
      </c>
      <c r="G3" s="32">
        <v>182</v>
      </c>
      <c r="H3" s="32"/>
      <c r="I3" s="32"/>
      <c r="J3" s="32"/>
      <c r="K3" s="33">
        <v>3</v>
      </c>
      <c r="L3" s="33">
        <f>SUM(E3:G3)</f>
        <v>531</v>
      </c>
      <c r="M3" s="34">
        <f>SUM(L3/K3)</f>
        <v>177</v>
      </c>
      <c r="N3" s="33">
        <v>2</v>
      </c>
      <c r="O3" s="34">
        <f>SUM(M3+N3)</f>
        <v>179</v>
      </c>
    </row>
    <row r="5" spans="1:15" x14ac:dyDescent="0.25">
      <c r="K5" s="1">
        <f>SUM(K2:K4)</f>
        <v>6</v>
      </c>
      <c r="L5" s="1">
        <f>SUM(L2:L4)</f>
        <v>1084</v>
      </c>
      <c r="M5" s="1">
        <f>SUM(L5/K5)</f>
        <v>180.66666666666666</v>
      </c>
      <c r="N5" s="1">
        <f>SUM(N2:N4)</f>
        <v>4</v>
      </c>
      <c r="O5" s="4">
        <f t="shared" ref="O5" si="0">SUM(M5+N5)</f>
        <v>184.66666666666666</v>
      </c>
    </row>
  </sheetData>
  <conditionalFormatting sqref="J1">
    <cfRule type="top10" priority="25" bottom="1" rank="1"/>
    <cfRule type="top10" dxfId="3224" priority="26" rank="1"/>
  </conditionalFormatting>
  <conditionalFormatting sqref="E1">
    <cfRule type="top10" priority="35" bottom="1" rank="1"/>
    <cfRule type="top10" dxfId="3223" priority="36" rank="1"/>
  </conditionalFormatting>
  <conditionalFormatting sqref="F1">
    <cfRule type="top10" priority="33" bottom="1" rank="1"/>
    <cfRule type="top10" dxfId="3222" priority="34" rank="1"/>
  </conditionalFormatting>
  <conditionalFormatting sqref="G1">
    <cfRule type="top10" priority="31" bottom="1" rank="1"/>
    <cfRule type="top10" dxfId="3221" priority="32" rank="1"/>
  </conditionalFormatting>
  <conditionalFormatting sqref="H1">
    <cfRule type="top10" priority="29" bottom="1" rank="1"/>
    <cfRule type="top10" dxfId="3220" priority="30" rank="1"/>
  </conditionalFormatting>
  <conditionalFormatting sqref="I1">
    <cfRule type="top10" priority="27" bottom="1" rank="1"/>
    <cfRule type="top10" dxfId="3219" priority="28" rank="1"/>
  </conditionalFormatting>
  <conditionalFormatting sqref="E2">
    <cfRule type="top10" priority="13" bottom="1" rank="1"/>
    <cfRule type="top10" dxfId="3218" priority="14" rank="1"/>
  </conditionalFormatting>
  <conditionalFormatting sqref="F2">
    <cfRule type="top10" priority="15" bottom="1" rank="1"/>
    <cfRule type="top10" dxfId="3217" priority="16" rank="1"/>
  </conditionalFormatting>
  <conditionalFormatting sqref="G2">
    <cfRule type="top10" priority="17" bottom="1" rank="1"/>
    <cfRule type="top10" dxfId="3216" priority="18" rank="1"/>
  </conditionalFormatting>
  <conditionalFormatting sqref="H2">
    <cfRule type="top10" priority="19" bottom="1" rank="1"/>
    <cfRule type="top10" dxfId="3215" priority="20" rank="1"/>
  </conditionalFormatting>
  <conditionalFormatting sqref="I2">
    <cfRule type="top10" priority="21" bottom="1" rank="1"/>
    <cfRule type="top10" dxfId="3214" priority="22" rank="1"/>
  </conditionalFormatting>
  <conditionalFormatting sqref="J2">
    <cfRule type="top10" priority="23" bottom="1" rank="1"/>
    <cfRule type="top10" dxfId="3213" priority="24" rank="1"/>
  </conditionalFormatting>
  <conditionalFormatting sqref="E3">
    <cfRule type="top10" priority="11" bottom="1" rank="1"/>
    <cfRule type="top10" dxfId="3212" priority="12" rank="1"/>
  </conditionalFormatting>
  <conditionalFormatting sqref="F3">
    <cfRule type="top10" priority="9" bottom="1" rank="1"/>
    <cfRule type="top10" dxfId="3211" priority="10" rank="1"/>
  </conditionalFormatting>
  <conditionalFormatting sqref="G3">
    <cfRule type="top10" priority="7" bottom="1" rank="1"/>
    <cfRule type="top10" dxfId="3210" priority="8" rank="1"/>
  </conditionalFormatting>
  <conditionalFormatting sqref="H3">
    <cfRule type="top10" priority="5" bottom="1" rank="1"/>
    <cfRule type="top10" dxfId="3209" priority="6" rank="1"/>
  </conditionalFormatting>
  <conditionalFormatting sqref="I3">
    <cfRule type="top10" priority="3" bottom="1" rank="1"/>
    <cfRule type="top10" dxfId="3208" priority="4" rank="1"/>
  </conditionalFormatting>
  <conditionalFormatting sqref="J3">
    <cfRule type="top10" priority="1" bottom="1" rank="1"/>
    <cfRule type="top10" dxfId="320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918141-6209-4F71-A62D-018F777139B3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43648258-4F24-481D-8178-AE26C5132BEF}">
          <x14:formula1>
            <xm:f>'C:\Users\abra2\Desktop\ABRA Files and More\AUTO BENCH REST ASSOCIATION FILE\ABRA 2018\Louisiana\[ABRA Louisiana Scoring Program.xlsm]Data'!#REF!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O15"/>
  <sheetViews>
    <sheetView workbookViewId="0">
      <selection activeCell="A12" sqref="A12:O12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30</v>
      </c>
      <c r="C2" s="37">
        <v>43156</v>
      </c>
      <c r="D2" s="38" t="s">
        <v>35</v>
      </c>
      <c r="E2" s="46">
        <v>192</v>
      </c>
      <c r="F2" s="36">
        <v>187</v>
      </c>
      <c r="G2" s="36">
        <v>192</v>
      </c>
      <c r="H2" s="36">
        <v>190</v>
      </c>
      <c r="I2" s="52"/>
      <c r="J2" s="36"/>
      <c r="K2" s="39">
        <v>4</v>
      </c>
      <c r="L2" s="39">
        <v>761</v>
      </c>
      <c r="M2" s="40">
        <v>190.25</v>
      </c>
      <c r="N2" s="39">
        <v>2</v>
      </c>
      <c r="O2" s="40">
        <v>192.25</v>
      </c>
    </row>
    <row r="3" spans="1:15" x14ac:dyDescent="0.25">
      <c r="A3" s="32" t="s">
        <v>3</v>
      </c>
      <c r="B3" s="32" t="s">
        <v>30</v>
      </c>
      <c r="C3" s="30">
        <v>43183</v>
      </c>
      <c r="D3" s="31" t="s">
        <v>56</v>
      </c>
      <c r="E3" s="59">
        <v>198</v>
      </c>
      <c r="F3" s="32">
        <v>195</v>
      </c>
      <c r="G3" s="32">
        <v>195</v>
      </c>
      <c r="H3" s="32">
        <v>193</v>
      </c>
      <c r="I3" s="59">
        <v>197</v>
      </c>
      <c r="J3" s="32">
        <v>196</v>
      </c>
      <c r="K3" s="33">
        <v>6</v>
      </c>
      <c r="L3" s="33">
        <v>1174</v>
      </c>
      <c r="M3" s="34">
        <v>195.66666666666666</v>
      </c>
      <c r="N3" s="33">
        <v>18</v>
      </c>
      <c r="O3" s="34">
        <v>213.66666666666666</v>
      </c>
    </row>
    <row r="4" spans="1:15" x14ac:dyDescent="0.25">
      <c r="A4" s="36" t="s">
        <v>3</v>
      </c>
      <c r="B4" s="36" t="s">
        <v>30</v>
      </c>
      <c r="C4" s="37">
        <v>43219</v>
      </c>
      <c r="D4" s="38" t="s">
        <v>35</v>
      </c>
      <c r="E4" s="36">
        <v>197</v>
      </c>
      <c r="F4" s="36">
        <v>191</v>
      </c>
      <c r="G4" s="52">
        <v>187</v>
      </c>
      <c r="H4" s="52">
        <v>194</v>
      </c>
      <c r="I4" s="36"/>
      <c r="J4" s="36"/>
      <c r="K4" s="39">
        <v>4</v>
      </c>
      <c r="L4" s="39">
        <v>769</v>
      </c>
      <c r="M4" s="40">
        <v>192.25</v>
      </c>
      <c r="N4" s="39">
        <v>6</v>
      </c>
      <c r="O4" s="40">
        <v>198.25</v>
      </c>
    </row>
    <row r="5" spans="1:15" x14ac:dyDescent="0.25">
      <c r="A5" s="32" t="s">
        <v>3</v>
      </c>
      <c r="B5" s="32" t="s">
        <v>30</v>
      </c>
      <c r="C5" s="30">
        <v>43232</v>
      </c>
      <c r="D5" s="31" t="s">
        <v>84</v>
      </c>
      <c r="E5" s="32">
        <v>192</v>
      </c>
      <c r="F5" s="32">
        <v>190</v>
      </c>
      <c r="G5" s="32">
        <v>193</v>
      </c>
      <c r="H5" s="32">
        <v>197</v>
      </c>
      <c r="I5" s="32">
        <v>186</v>
      </c>
      <c r="J5" s="32">
        <v>193</v>
      </c>
      <c r="K5" s="33">
        <v>6</v>
      </c>
      <c r="L5" s="33">
        <v>1151</v>
      </c>
      <c r="M5" s="34">
        <v>191.83333333333334</v>
      </c>
      <c r="N5" s="33">
        <v>10</v>
      </c>
      <c r="O5" s="34">
        <v>201.83333333333334</v>
      </c>
    </row>
    <row r="6" spans="1:15" x14ac:dyDescent="0.25">
      <c r="A6" s="36" t="s">
        <v>3</v>
      </c>
      <c r="B6" s="36" t="s">
        <v>30</v>
      </c>
      <c r="C6" s="37">
        <v>43247</v>
      </c>
      <c r="D6" s="38" t="s">
        <v>35</v>
      </c>
      <c r="E6" s="36">
        <v>193</v>
      </c>
      <c r="F6" s="36">
        <v>192</v>
      </c>
      <c r="G6" s="46">
        <v>193</v>
      </c>
      <c r="H6" s="52">
        <v>193</v>
      </c>
      <c r="I6" s="36"/>
      <c r="J6" s="36"/>
      <c r="K6" s="39">
        <v>4</v>
      </c>
      <c r="L6" s="39">
        <v>771</v>
      </c>
      <c r="M6" s="40">
        <v>192.75</v>
      </c>
      <c r="N6" s="39">
        <v>6</v>
      </c>
      <c r="O6" s="40">
        <v>198.75</v>
      </c>
    </row>
    <row r="7" spans="1:15" x14ac:dyDescent="0.25">
      <c r="A7" s="36" t="s">
        <v>3</v>
      </c>
      <c r="B7" s="36" t="s">
        <v>30</v>
      </c>
      <c r="C7" s="37">
        <v>43274</v>
      </c>
      <c r="D7" s="38" t="s">
        <v>35</v>
      </c>
      <c r="E7" s="46">
        <v>194</v>
      </c>
      <c r="F7" s="36">
        <v>194</v>
      </c>
      <c r="G7" s="52">
        <v>194</v>
      </c>
      <c r="H7" s="36">
        <v>197</v>
      </c>
      <c r="I7" s="36"/>
      <c r="J7" s="36"/>
      <c r="K7" s="39">
        <v>4</v>
      </c>
      <c r="L7" s="39">
        <v>779</v>
      </c>
      <c r="M7" s="40">
        <v>194.75</v>
      </c>
      <c r="N7" s="39">
        <v>6</v>
      </c>
      <c r="O7" s="40">
        <v>200.75</v>
      </c>
    </row>
    <row r="8" spans="1:15" x14ac:dyDescent="0.25">
      <c r="A8" s="36" t="s">
        <v>3</v>
      </c>
      <c r="B8" s="36" t="s">
        <v>30</v>
      </c>
      <c r="C8" s="37">
        <v>43302</v>
      </c>
      <c r="D8" s="38" t="s">
        <v>35</v>
      </c>
      <c r="E8" s="46">
        <v>193</v>
      </c>
      <c r="F8" s="36">
        <v>189</v>
      </c>
      <c r="G8" s="46">
        <v>192</v>
      </c>
      <c r="H8" s="36">
        <v>194</v>
      </c>
      <c r="I8" s="36"/>
      <c r="J8" s="36"/>
      <c r="K8" s="39">
        <v>4</v>
      </c>
      <c r="L8" s="39">
        <v>768</v>
      </c>
      <c r="M8" s="40">
        <v>192</v>
      </c>
      <c r="N8" s="39">
        <v>2</v>
      </c>
      <c r="O8" s="40">
        <v>194</v>
      </c>
    </row>
    <row r="9" spans="1:15" x14ac:dyDescent="0.25">
      <c r="A9" s="36" t="s">
        <v>3</v>
      </c>
      <c r="B9" s="36" t="s">
        <v>30</v>
      </c>
      <c r="C9" s="37">
        <v>43337</v>
      </c>
      <c r="D9" s="38" t="s">
        <v>35</v>
      </c>
      <c r="E9" s="36">
        <v>196</v>
      </c>
      <c r="F9" s="52">
        <v>193</v>
      </c>
      <c r="G9" s="52">
        <v>193</v>
      </c>
      <c r="H9" s="36">
        <v>195</v>
      </c>
      <c r="I9" s="36"/>
      <c r="J9" s="36"/>
      <c r="K9" s="39">
        <v>4</v>
      </c>
      <c r="L9" s="39">
        <v>777</v>
      </c>
      <c r="M9" s="40">
        <v>194.25</v>
      </c>
      <c r="N9" s="39">
        <v>7</v>
      </c>
      <c r="O9" s="40">
        <v>201.25</v>
      </c>
    </row>
    <row r="10" spans="1:15" x14ac:dyDescent="0.25">
      <c r="A10" s="32" t="s">
        <v>3</v>
      </c>
      <c r="B10" s="32" t="s">
        <v>30</v>
      </c>
      <c r="C10" s="30">
        <v>43344</v>
      </c>
      <c r="D10" s="31" t="s">
        <v>195</v>
      </c>
      <c r="E10" s="32">
        <v>197</v>
      </c>
      <c r="F10" s="32">
        <v>192</v>
      </c>
      <c r="G10" s="32">
        <v>191</v>
      </c>
      <c r="H10" s="32">
        <v>196</v>
      </c>
      <c r="I10" s="32">
        <v>197</v>
      </c>
      <c r="J10" s="32">
        <v>196</v>
      </c>
      <c r="K10" s="33">
        <v>6</v>
      </c>
      <c r="L10" s="33">
        <v>1169</v>
      </c>
      <c r="M10" s="34">
        <v>194.83333333333334</v>
      </c>
      <c r="N10" s="33">
        <v>14</v>
      </c>
      <c r="O10" s="34">
        <v>208.83333333333334</v>
      </c>
    </row>
    <row r="11" spans="1:15" x14ac:dyDescent="0.25">
      <c r="A11" s="36" t="s">
        <v>3</v>
      </c>
      <c r="B11" s="36" t="s">
        <v>30</v>
      </c>
      <c r="C11" s="37">
        <v>43365</v>
      </c>
      <c r="D11" s="38" t="s">
        <v>35</v>
      </c>
      <c r="E11" s="36">
        <v>196</v>
      </c>
      <c r="F11" s="46">
        <v>196</v>
      </c>
      <c r="G11" s="52">
        <v>197</v>
      </c>
      <c r="H11" s="52">
        <v>198</v>
      </c>
      <c r="I11" s="36"/>
      <c r="J11" s="36"/>
      <c r="K11" s="39">
        <v>4</v>
      </c>
      <c r="L11" s="39">
        <v>787</v>
      </c>
      <c r="M11" s="40">
        <v>196.75</v>
      </c>
      <c r="N11" s="39">
        <v>9</v>
      </c>
      <c r="O11" s="40">
        <v>205.75</v>
      </c>
    </row>
    <row r="12" spans="1:15" x14ac:dyDescent="0.25">
      <c r="A12" s="36" t="s">
        <v>3</v>
      </c>
      <c r="B12" s="36" t="s">
        <v>30</v>
      </c>
      <c r="C12" s="37">
        <v>43401</v>
      </c>
      <c r="D12" s="38" t="s">
        <v>216</v>
      </c>
      <c r="E12" s="46">
        <v>195</v>
      </c>
      <c r="F12" s="46">
        <v>195</v>
      </c>
      <c r="G12" s="108">
        <v>198</v>
      </c>
      <c r="H12" s="36">
        <v>192</v>
      </c>
      <c r="I12" s="52"/>
      <c r="J12" s="36"/>
      <c r="K12" s="39">
        <v>4</v>
      </c>
      <c r="L12" s="39">
        <v>780</v>
      </c>
      <c r="M12" s="40">
        <v>195</v>
      </c>
      <c r="N12" s="39">
        <v>6</v>
      </c>
      <c r="O12" s="40">
        <v>201</v>
      </c>
    </row>
    <row r="13" spans="1:15" x14ac:dyDescent="0.25">
      <c r="A13" s="44"/>
      <c r="B13" s="44"/>
      <c r="C13" s="54"/>
      <c r="D13" s="55"/>
      <c r="E13" s="60"/>
      <c r="F13" s="44"/>
      <c r="G13" s="44"/>
      <c r="H13" s="44"/>
      <c r="I13" s="61"/>
      <c r="J13" s="44"/>
      <c r="K13" s="56"/>
      <c r="L13" s="56"/>
      <c r="M13" s="57"/>
      <c r="N13" s="56"/>
      <c r="O13" s="57"/>
    </row>
    <row r="14" spans="1:15" ht="16.5" x14ac:dyDescent="0.3">
      <c r="K14" s="5"/>
      <c r="L14" s="1"/>
      <c r="M14" s="1"/>
      <c r="N14" s="1"/>
      <c r="O14" s="1"/>
    </row>
    <row r="15" spans="1:15" x14ac:dyDescent="0.25">
      <c r="K15" s="35">
        <f>SUM(K2:K14)</f>
        <v>50</v>
      </c>
      <c r="L15" s="35">
        <f>SUM(L2:L14)</f>
        <v>9686</v>
      </c>
      <c r="M15" s="19">
        <f>SUM(L15/K15)</f>
        <v>193.72</v>
      </c>
      <c r="N15" s="35">
        <f>SUM(N2:N14)</f>
        <v>86</v>
      </c>
      <c r="O15" s="19">
        <f>SUM(M15+N15)</f>
        <v>279.72000000000003</v>
      </c>
    </row>
  </sheetData>
  <conditionalFormatting sqref="E1">
    <cfRule type="top10" priority="419" bottom="1" rank="1"/>
    <cfRule type="top10" dxfId="3206" priority="420" rank="1"/>
  </conditionalFormatting>
  <conditionalFormatting sqref="F1">
    <cfRule type="top10" priority="417" bottom="1" rank="1"/>
    <cfRule type="top10" dxfId="3205" priority="418" rank="1"/>
  </conditionalFormatting>
  <conditionalFormatting sqref="G1">
    <cfRule type="top10" priority="415" bottom="1" rank="1"/>
    <cfRule type="top10" dxfId="3204" priority="416" rank="1"/>
  </conditionalFormatting>
  <conditionalFormatting sqref="H1">
    <cfRule type="top10" priority="413" bottom="1" rank="1"/>
    <cfRule type="top10" dxfId="3203" priority="414" rank="1"/>
  </conditionalFormatting>
  <conditionalFormatting sqref="I1">
    <cfRule type="top10" priority="411" bottom="1" rank="1"/>
    <cfRule type="top10" dxfId="3202" priority="412" rank="1"/>
  </conditionalFormatting>
  <conditionalFormatting sqref="J1">
    <cfRule type="top10" priority="409" bottom="1" rank="1"/>
    <cfRule type="top10" dxfId="3201" priority="410" rank="1"/>
  </conditionalFormatting>
  <conditionalFormatting sqref="E13 E2">
    <cfRule type="top10" priority="131" bottom="1" rank="1"/>
    <cfRule type="top10" dxfId="3200" priority="132" rank="1"/>
  </conditionalFormatting>
  <conditionalFormatting sqref="F13 F2">
    <cfRule type="top10" priority="129" bottom="1" rank="1"/>
    <cfRule type="top10" dxfId="3199" priority="130" rank="1"/>
  </conditionalFormatting>
  <conditionalFormatting sqref="G13 G2">
    <cfRule type="top10" priority="127" bottom="1" rank="1"/>
    <cfRule type="top10" dxfId="3198" priority="128" rank="1"/>
  </conditionalFormatting>
  <conditionalFormatting sqref="H13 H2">
    <cfRule type="top10" priority="125" bottom="1" rank="1"/>
    <cfRule type="top10" dxfId="3197" priority="126" rank="1"/>
  </conditionalFormatting>
  <conditionalFormatting sqref="I13 I2">
    <cfRule type="top10" priority="123" bottom="1" rank="1"/>
    <cfRule type="top10" dxfId="3196" priority="124" rank="1"/>
  </conditionalFormatting>
  <conditionalFormatting sqref="J13 J2">
    <cfRule type="top10" priority="121" bottom="1" rank="1"/>
    <cfRule type="top10" dxfId="3195" priority="122" rank="1"/>
  </conditionalFormatting>
  <conditionalFormatting sqref="E3">
    <cfRule type="top10" priority="109" bottom="1" rank="1"/>
    <cfRule type="top10" dxfId="3194" priority="110" rank="1"/>
  </conditionalFormatting>
  <conditionalFormatting sqref="F3">
    <cfRule type="top10" priority="111" bottom="1" rank="1"/>
    <cfRule type="top10" dxfId="3193" priority="112" rank="1"/>
  </conditionalFormatting>
  <conditionalFormatting sqref="G3">
    <cfRule type="top10" priority="113" bottom="1" rank="1"/>
    <cfRule type="top10" dxfId="3192" priority="114" rank="1"/>
  </conditionalFormatting>
  <conditionalFormatting sqref="H3">
    <cfRule type="top10" priority="115" bottom="1" rank="1"/>
    <cfRule type="top10" dxfId="3191" priority="116" rank="1"/>
  </conditionalFormatting>
  <conditionalFormatting sqref="I3">
    <cfRule type="top10" priority="117" bottom="1" rank="1"/>
    <cfRule type="top10" dxfId="3190" priority="118" rank="1"/>
  </conditionalFormatting>
  <conditionalFormatting sqref="J3">
    <cfRule type="top10" priority="119" bottom="1" rank="1"/>
    <cfRule type="top10" dxfId="3189" priority="120" rank="1"/>
  </conditionalFormatting>
  <conditionalFormatting sqref="E4">
    <cfRule type="top10" priority="97" bottom="1" rank="1"/>
    <cfRule type="top10" dxfId="3188" priority="98" rank="1"/>
  </conditionalFormatting>
  <conditionalFormatting sqref="F4">
    <cfRule type="top10" priority="99" bottom="1" rank="1"/>
    <cfRule type="top10" dxfId="3187" priority="100" rank="1"/>
  </conditionalFormatting>
  <conditionalFormatting sqref="G4">
    <cfRule type="top10" priority="101" bottom="1" rank="1"/>
    <cfRule type="top10" dxfId="3186" priority="102" rank="1"/>
  </conditionalFormatting>
  <conditionalFormatting sqref="H4">
    <cfRule type="top10" priority="103" bottom="1" rank="1"/>
    <cfRule type="top10" dxfId="3185" priority="104" rank="1"/>
  </conditionalFormatting>
  <conditionalFormatting sqref="I4">
    <cfRule type="top10" priority="105" bottom="1" rank="1"/>
    <cfRule type="top10" dxfId="3184" priority="106" rank="1"/>
  </conditionalFormatting>
  <conditionalFormatting sqref="J4">
    <cfRule type="top10" priority="107" bottom="1" rank="1"/>
    <cfRule type="top10" dxfId="3183" priority="108" rank="1"/>
  </conditionalFormatting>
  <conditionalFormatting sqref="E5">
    <cfRule type="top10" priority="95" bottom="1" rank="1"/>
    <cfRule type="top10" dxfId="3182" priority="96" rank="1"/>
  </conditionalFormatting>
  <conditionalFormatting sqref="F5">
    <cfRule type="top10" priority="93" bottom="1" rank="1"/>
    <cfRule type="top10" dxfId="3181" priority="94" rank="1"/>
  </conditionalFormatting>
  <conditionalFormatting sqref="G5">
    <cfRule type="top10" priority="91" bottom="1" rank="1"/>
    <cfRule type="top10" dxfId="3180" priority="92" rank="1"/>
  </conditionalFormatting>
  <conditionalFormatting sqref="H5">
    <cfRule type="top10" priority="89" bottom="1" rank="1"/>
    <cfRule type="top10" dxfId="3179" priority="90" rank="1"/>
  </conditionalFormatting>
  <conditionalFormatting sqref="I5">
    <cfRule type="top10" priority="87" bottom="1" rank="1"/>
    <cfRule type="top10" dxfId="3178" priority="88" rank="1"/>
  </conditionalFormatting>
  <conditionalFormatting sqref="J5">
    <cfRule type="top10" priority="85" bottom="1" rank="1"/>
    <cfRule type="top10" dxfId="3177" priority="86" rank="1"/>
  </conditionalFormatting>
  <conditionalFormatting sqref="E6">
    <cfRule type="top10" priority="73" bottom="1" rank="1"/>
    <cfRule type="top10" dxfId="3176" priority="74" rank="1"/>
  </conditionalFormatting>
  <conditionalFormatting sqref="F6">
    <cfRule type="top10" priority="75" bottom="1" rank="1"/>
    <cfRule type="top10" dxfId="3175" priority="76" rank="1"/>
  </conditionalFormatting>
  <conditionalFormatting sqref="G6">
    <cfRule type="top10" priority="77" bottom="1" rank="1"/>
    <cfRule type="top10" dxfId="3174" priority="78" rank="1"/>
  </conditionalFormatting>
  <conditionalFormatting sqref="H6">
    <cfRule type="top10" priority="79" bottom="1" rank="1"/>
    <cfRule type="top10" dxfId="3173" priority="80" rank="1"/>
  </conditionalFormatting>
  <conditionalFormatting sqref="I6">
    <cfRule type="top10" priority="81" bottom="1" rank="1"/>
    <cfRule type="top10" dxfId="3172" priority="82" rank="1"/>
  </conditionalFormatting>
  <conditionalFormatting sqref="J6">
    <cfRule type="top10" priority="83" bottom="1" rank="1"/>
    <cfRule type="top10" dxfId="3171" priority="84" rank="1"/>
  </conditionalFormatting>
  <conditionalFormatting sqref="E7">
    <cfRule type="top10" priority="61" bottom="1" rank="1"/>
    <cfRule type="top10" dxfId="3170" priority="62" rank="1"/>
  </conditionalFormatting>
  <conditionalFormatting sqref="F7">
    <cfRule type="top10" priority="63" bottom="1" rank="1"/>
    <cfRule type="top10" dxfId="3169" priority="64" rank="1"/>
  </conditionalFormatting>
  <conditionalFormatting sqref="G7">
    <cfRule type="top10" priority="65" bottom="1" rank="1"/>
    <cfRule type="top10" dxfId="3168" priority="66" rank="1"/>
  </conditionalFormatting>
  <conditionalFormatting sqref="H7">
    <cfRule type="top10" priority="67" bottom="1" rank="1"/>
    <cfRule type="top10" dxfId="3167" priority="68" rank="1"/>
  </conditionalFormatting>
  <conditionalFormatting sqref="I7">
    <cfRule type="top10" priority="69" bottom="1" rank="1"/>
    <cfRule type="top10" dxfId="3166" priority="70" rank="1"/>
  </conditionalFormatting>
  <conditionalFormatting sqref="J7">
    <cfRule type="top10" priority="71" bottom="1" rank="1"/>
    <cfRule type="top10" dxfId="3165" priority="72" rank="1"/>
  </conditionalFormatting>
  <conditionalFormatting sqref="E8">
    <cfRule type="top10" priority="49" bottom="1" rank="1"/>
    <cfRule type="top10" dxfId="3164" priority="50" rank="1"/>
  </conditionalFormatting>
  <conditionalFormatting sqref="F8">
    <cfRule type="top10" priority="51" bottom="1" rank="1"/>
    <cfRule type="top10" dxfId="3163" priority="52" rank="1"/>
  </conditionalFormatting>
  <conditionalFormatting sqref="G8">
    <cfRule type="top10" priority="53" bottom="1" rank="1"/>
    <cfRule type="top10" dxfId="3162" priority="54" rank="1"/>
  </conditionalFormatting>
  <conditionalFormatting sqref="H8">
    <cfRule type="top10" priority="55" bottom="1" rank="1"/>
    <cfRule type="top10" dxfId="3161" priority="56" rank="1"/>
  </conditionalFormatting>
  <conditionalFormatting sqref="I8">
    <cfRule type="top10" priority="57" bottom="1" rank="1"/>
    <cfRule type="top10" dxfId="3160" priority="58" rank="1"/>
  </conditionalFormatting>
  <conditionalFormatting sqref="J8">
    <cfRule type="top10" priority="59" bottom="1" rank="1"/>
    <cfRule type="top10" dxfId="3159" priority="60" rank="1"/>
  </conditionalFormatting>
  <conditionalFormatting sqref="E9">
    <cfRule type="top10" priority="47" bottom="1" rank="1"/>
    <cfRule type="top10" dxfId="3158" priority="48" rank="1"/>
  </conditionalFormatting>
  <conditionalFormatting sqref="F9">
    <cfRule type="top10" priority="45" bottom="1" rank="1"/>
    <cfRule type="top10" dxfId="3157" priority="46" rank="1"/>
  </conditionalFormatting>
  <conditionalFormatting sqref="G9">
    <cfRule type="top10" priority="43" bottom="1" rank="1"/>
    <cfRule type="top10" dxfId="3156" priority="44" rank="1"/>
  </conditionalFormatting>
  <conditionalFormatting sqref="H9">
    <cfRule type="top10" priority="41" bottom="1" rank="1"/>
    <cfRule type="top10" dxfId="3155" priority="42" rank="1"/>
  </conditionalFormatting>
  <conditionalFormatting sqref="I9">
    <cfRule type="top10" priority="39" bottom="1" rank="1"/>
    <cfRule type="top10" dxfId="3154" priority="40" rank="1"/>
  </conditionalFormatting>
  <conditionalFormatting sqref="J9">
    <cfRule type="top10" priority="37" bottom="1" rank="1"/>
    <cfRule type="top10" dxfId="3153" priority="38" rank="1"/>
  </conditionalFormatting>
  <conditionalFormatting sqref="E10">
    <cfRule type="top10" priority="35" bottom="1" rank="1"/>
    <cfRule type="top10" dxfId="3152" priority="36" rank="1"/>
  </conditionalFormatting>
  <conditionalFormatting sqref="F10">
    <cfRule type="top10" priority="33" bottom="1" rank="1"/>
    <cfRule type="top10" dxfId="3151" priority="34" rank="1"/>
  </conditionalFormatting>
  <conditionalFormatting sqref="G10">
    <cfRule type="top10" priority="31" bottom="1" rank="1"/>
    <cfRule type="top10" dxfId="3150" priority="32" rank="1"/>
  </conditionalFormatting>
  <conditionalFormatting sqref="H10">
    <cfRule type="top10" priority="29" bottom="1" rank="1"/>
    <cfRule type="top10" dxfId="3149" priority="30" rank="1"/>
  </conditionalFormatting>
  <conditionalFormatting sqref="I10">
    <cfRule type="top10" priority="27" bottom="1" rank="1"/>
    <cfRule type="top10" dxfId="3148" priority="28" rank="1"/>
  </conditionalFormatting>
  <conditionalFormatting sqref="J10">
    <cfRule type="top10" priority="25" bottom="1" rank="1"/>
    <cfRule type="top10" dxfId="3147" priority="26" rank="1"/>
  </conditionalFormatting>
  <conditionalFormatting sqref="E11">
    <cfRule type="top10" priority="13" bottom="1" rank="1"/>
    <cfRule type="top10" dxfId="3146" priority="14" rank="1"/>
  </conditionalFormatting>
  <conditionalFormatting sqref="F11">
    <cfRule type="top10" priority="15" bottom="1" rank="1"/>
    <cfRule type="top10" dxfId="3145" priority="16" rank="1"/>
  </conditionalFormatting>
  <conditionalFormatting sqref="G11">
    <cfRule type="top10" priority="17" bottom="1" rank="1"/>
    <cfRule type="top10" dxfId="3144" priority="18" rank="1"/>
  </conditionalFormatting>
  <conditionalFormatting sqref="H11">
    <cfRule type="top10" priority="19" bottom="1" rank="1"/>
    <cfRule type="top10" dxfId="3143" priority="20" rank="1"/>
  </conditionalFormatting>
  <conditionalFormatting sqref="I11">
    <cfRule type="top10" priority="21" bottom="1" rank="1"/>
    <cfRule type="top10" dxfId="3142" priority="22" rank="1"/>
  </conditionalFormatting>
  <conditionalFormatting sqref="J11">
    <cfRule type="top10" priority="23" bottom="1" rank="1"/>
    <cfRule type="top10" dxfId="3141" priority="24" rank="1"/>
  </conditionalFormatting>
  <conditionalFormatting sqref="E12">
    <cfRule type="top10" priority="1" bottom="1" rank="1"/>
    <cfRule type="top10" dxfId="3140" priority="2" rank="1"/>
  </conditionalFormatting>
  <conditionalFormatting sqref="F12">
    <cfRule type="top10" priority="3" bottom="1" rank="1"/>
    <cfRule type="top10" dxfId="3139" priority="4" rank="1"/>
  </conditionalFormatting>
  <conditionalFormatting sqref="G12">
    <cfRule type="top10" priority="5" bottom="1" rank="1"/>
    <cfRule type="top10" dxfId="3138" priority="6" rank="1"/>
  </conditionalFormatting>
  <conditionalFormatting sqref="H12">
    <cfRule type="top10" priority="7" bottom="1" rank="1"/>
    <cfRule type="top10" dxfId="3137" priority="8" rank="1"/>
  </conditionalFormatting>
  <conditionalFormatting sqref="I12">
    <cfRule type="top10" priority="9" bottom="1" rank="1"/>
    <cfRule type="top10" dxfId="3136" priority="10" rank="1"/>
  </conditionalFormatting>
  <conditionalFormatting sqref="J12">
    <cfRule type="top10" priority="11" bottom="1" rank="1"/>
    <cfRule type="top10" dxfId="313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847908-9A9C-48A0-BE50-86FD3363803C}">
          <x14:formula1>
            <xm:f>'C:\Users\abra2\Desktop\ABRA Files and More\AUTO BENCH REST ASSOCIATION FILE\ABRA 2018\Texas\Boerne Texas 2018\[ABRA Boerne 03 24 2018.xlsm]Data'!#REF!</xm:f>
          </x14:formula1>
          <xm:sqref>B3:B4</xm:sqref>
        </x14:dataValidation>
        <x14:dataValidation type="list" allowBlank="1" showInputMessage="1" showErrorMessage="1" xr:uid="{38E5DCD8-BC51-41BE-B19B-881CDB8BCA92}">
          <x14:formula1>
            <xm:f>'C:\Users\abra2\Desktop\ABRA Files and More\AUTO BENCH REST ASSOCIATION FILE\ABRA 2018\Louisiana\[ABRA Louisiana Scoring Program.xlsm]Data'!#REF!</xm:f>
          </x14:formula1>
          <xm:sqref>B5:B9</xm:sqref>
        </x14:dataValidation>
        <x14:dataValidation type="list" allowBlank="1" showInputMessage="1" showErrorMessage="1" xr:uid="{082AD378-21F0-4DB6-923C-AC763436F605}">
          <x14:formula1>
            <xm:f>'E:\ABRA VA STATE\[ABRA VA STATE 09 01 18.xlsm]Data'!#REF!</xm:f>
          </x14:formula1>
          <xm:sqref>B10:B12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O14"/>
  <sheetViews>
    <sheetView workbookViewId="0">
      <selection activeCell="A12" sqref="A12:O12"/>
    </sheetView>
  </sheetViews>
  <sheetFormatPr defaultRowHeight="16.5" x14ac:dyDescent="0.3"/>
  <cols>
    <col min="1" max="1" width="11.140625" style="5" bestFit="1" customWidth="1"/>
    <col min="2" max="2" width="18.28515625" style="5" bestFit="1" customWidth="1"/>
    <col min="3" max="3" width="16.42578125" style="5" bestFit="1" customWidth="1"/>
    <col min="4" max="4" width="20.28515625" style="7" bestFit="1" customWidth="1"/>
    <col min="5" max="8" width="9.140625" style="5" bestFit="1" customWidth="1"/>
    <col min="9" max="9" width="13.28515625" style="5" bestFit="1" customWidth="1"/>
    <col min="10" max="11" width="9.140625" style="5"/>
    <col min="12" max="12" width="13.7109375" style="5" bestFit="1" customWidth="1"/>
    <col min="13" max="14" width="9.140625" style="5"/>
    <col min="15" max="15" width="13.7109375" style="5" bestFit="1" customWidth="1"/>
    <col min="16" max="16384" width="9.140625" style="5"/>
  </cols>
  <sheetData>
    <row r="1" spans="1:15" x14ac:dyDescent="0.3">
      <c r="A1" s="41" t="s">
        <v>0</v>
      </c>
      <c r="B1" s="41" t="s">
        <v>13</v>
      </c>
      <c r="C1" s="41" t="s">
        <v>1</v>
      </c>
      <c r="D1" s="42" t="s">
        <v>2</v>
      </c>
      <c r="E1" s="42" t="s">
        <v>19</v>
      </c>
      <c r="F1" s="42" t="s">
        <v>20</v>
      </c>
      <c r="G1" s="42" t="s">
        <v>21</v>
      </c>
      <c r="H1" s="42" t="s">
        <v>22</v>
      </c>
      <c r="I1" s="42" t="s">
        <v>23</v>
      </c>
      <c r="J1" s="42" t="s">
        <v>24</v>
      </c>
      <c r="K1" s="42" t="s">
        <v>25</v>
      </c>
      <c r="L1" s="42" t="s">
        <v>26</v>
      </c>
      <c r="M1" s="41" t="s">
        <v>8</v>
      </c>
      <c r="N1" s="42" t="s">
        <v>27</v>
      </c>
      <c r="O1" s="42" t="s">
        <v>6</v>
      </c>
    </row>
    <row r="2" spans="1:15" s="1" customFormat="1" ht="15" x14ac:dyDescent="0.25">
      <c r="A2" s="36" t="s">
        <v>3</v>
      </c>
      <c r="B2" s="36" t="s">
        <v>31</v>
      </c>
      <c r="C2" s="37">
        <v>43156</v>
      </c>
      <c r="D2" s="38" t="s">
        <v>35</v>
      </c>
      <c r="E2" s="36">
        <v>187</v>
      </c>
      <c r="F2" s="46">
        <v>189</v>
      </c>
      <c r="G2" s="46">
        <v>196</v>
      </c>
      <c r="H2" s="46">
        <v>195</v>
      </c>
      <c r="I2" s="36"/>
      <c r="J2" s="52"/>
      <c r="K2" s="39">
        <v>4</v>
      </c>
      <c r="L2" s="39">
        <v>767</v>
      </c>
      <c r="M2" s="40">
        <v>191.75</v>
      </c>
      <c r="N2" s="39">
        <v>2</v>
      </c>
      <c r="O2" s="40">
        <v>193.75</v>
      </c>
    </row>
    <row r="3" spans="1:15" s="1" customFormat="1" ht="15" x14ac:dyDescent="0.25">
      <c r="A3" s="32" t="s">
        <v>3</v>
      </c>
      <c r="B3" s="32" t="s">
        <v>31</v>
      </c>
      <c r="C3" s="30">
        <v>43183</v>
      </c>
      <c r="D3" s="31" t="s">
        <v>56</v>
      </c>
      <c r="E3" s="32">
        <v>194</v>
      </c>
      <c r="F3" s="59">
        <v>198</v>
      </c>
      <c r="G3" s="59">
        <v>198</v>
      </c>
      <c r="H3" s="32">
        <v>191</v>
      </c>
      <c r="I3" s="32">
        <v>193</v>
      </c>
      <c r="J3" s="32">
        <v>195</v>
      </c>
      <c r="K3" s="33">
        <v>6</v>
      </c>
      <c r="L3" s="33">
        <v>1169</v>
      </c>
      <c r="M3" s="34">
        <v>194.83333333333334</v>
      </c>
      <c r="N3" s="33">
        <v>16</v>
      </c>
      <c r="O3" s="34">
        <v>210.83333333333334</v>
      </c>
    </row>
    <row r="4" spans="1:15" x14ac:dyDescent="0.3">
      <c r="A4" s="36" t="s">
        <v>3</v>
      </c>
      <c r="B4" s="36" t="s">
        <v>31</v>
      </c>
      <c r="C4" s="37">
        <v>43219</v>
      </c>
      <c r="D4" s="38" t="s">
        <v>35</v>
      </c>
      <c r="E4" s="36">
        <v>189</v>
      </c>
      <c r="F4" s="46">
        <v>190</v>
      </c>
      <c r="G4" s="36">
        <v>189</v>
      </c>
      <c r="H4" s="36">
        <v>195</v>
      </c>
      <c r="I4" s="36"/>
      <c r="J4" s="36"/>
      <c r="K4" s="39">
        <v>4</v>
      </c>
      <c r="L4" s="39">
        <v>763</v>
      </c>
      <c r="M4" s="40">
        <v>190.75</v>
      </c>
      <c r="N4" s="39">
        <v>4</v>
      </c>
      <c r="O4" s="40">
        <v>194.75</v>
      </c>
    </row>
    <row r="5" spans="1:15" x14ac:dyDescent="0.3">
      <c r="A5" s="32" t="s">
        <v>3</v>
      </c>
      <c r="B5" s="32" t="s">
        <v>31</v>
      </c>
      <c r="C5" s="30">
        <v>43232</v>
      </c>
      <c r="D5" s="31" t="s">
        <v>84</v>
      </c>
      <c r="E5" s="32">
        <v>187</v>
      </c>
      <c r="F5" s="32">
        <v>190</v>
      </c>
      <c r="G5" s="32">
        <v>176</v>
      </c>
      <c r="H5" s="32">
        <v>189</v>
      </c>
      <c r="I5" s="32">
        <v>187</v>
      </c>
      <c r="J5" s="32">
        <v>182</v>
      </c>
      <c r="K5" s="33">
        <v>6</v>
      </c>
      <c r="L5" s="33">
        <v>1111</v>
      </c>
      <c r="M5" s="34">
        <v>185.16666666666666</v>
      </c>
      <c r="N5" s="33">
        <v>4</v>
      </c>
      <c r="O5" s="34">
        <v>189.16666666666666</v>
      </c>
    </row>
    <row r="6" spans="1:15" x14ac:dyDescent="0.3">
      <c r="A6" s="36" t="s">
        <v>3</v>
      </c>
      <c r="B6" s="36" t="s">
        <v>31</v>
      </c>
      <c r="C6" s="37">
        <v>43247</v>
      </c>
      <c r="D6" s="38" t="s">
        <v>35</v>
      </c>
      <c r="E6" s="46">
        <v>193</v>
      </c>
      <c r="F6" s="36">
        <v>192</v>
      </c>
      <c r="G6" s="36">
        <v>195</v>
      </c>
      <c r="H6" s="36">
        <v>192</v>
      </c>
      <c r="I6" s="52"/>
      <c r="J6" s="36"/>
      <c r="K6" s="39">
        <v>4</v>
      </c>
      <c r="L6" s="39">
        <v>772</v>
      </c>
      <c r="M6" s="40">
        <v>193</v>
      </c>
      <c r="N6" s="39">
        <v>5</v>
      </c>
      <c r="O6" s="40">
        <v>198</v>
      </c>
    </row>
    <row r="7" spans="1:15" x14ac:dyDescent="0.3">
      <c r="A7" s="36" t="s">
        <v>3</v>
      </c>
      <c r="B7" s="36" t="s">
        <v>31</v>
      </c>
      <c r="C7" s="37">
        <v>43274</v>
      </c>
      <c r="D7" s="38" t="s">
        <v>35</v>
      </c>
      <c r="E7" s="46">
        <v>188</v>
      </c>
      <c r="F7" s="36">
        <v>193</v>
      </c>
      <c r="G7" s="36">
        <v>191</v>
      </c>
      <c r="H7" s="36">
        <v>190</v>
      </c>
      <c r="I7" s="52"/>
      <c r="J7" s="36"/>
      <c r="K7" s="39">
        <v>4</v>
      </c>
      <c r="L7" s="39">
        <v>762</v>
      </c>
      <c r="M7" s="40">
        <v>190.5</v>
      </c>
      <c r="N7" s="39">
        <v>2</v>
      </c>
      <c r="O7" s="40">
        <v>192.5</v>
      </c>
    </row>
    <row r="8" spans="1:15" x14ac:dyDescent="0.3">
      <c r="A8" s="36" t="s">
        <v>3</v>
      </c>
      <c r="B8" s="36" t="s">
        <v>31</v>
      </c>
      <c r="C8" s="37">
        <v>43302</v>
      </c>
      <c r="D8" s="38" t="s">
        <v>35</v>
      </c>
      <c r="E8" s="36">
        <v>193</v>
      </c>
      <c r="F8" s="36">
        <v>189</v>
      </c>
      <c r="G8" s="46">
        <v>191</v>
      </c>
      <c r="H8" s="52">
        <v>196</v>
      </c>
      <c r="I8" s="36"/>
      <c r="J8" s="36"/>
      <c r="K8" s="39">
        <v>4</v>
      </c>
      <c r="L8" s="39">
        <v>769</v>
      </c>
      <c r="M8" s="40">
        <v>192.25</v>
      </c>
      <c r="N8" s="39">
        <v>4</v>
      </c>
      <c r="O8" s="40">
        <v>196.25</v>
      </c>
    </row>
    <row r="9" spans="1:15" x14ac:dyDescent="0.3">
      <c r="A9" s="36" t="s">
        <v>3</v>
      </c>
      <c r="B9" s="36" t="s">
        <v>31</v>
      </c>
      <c r="C9" s="37">
        <v>43337</v>
      </c>
      <c r="D9" s="38" t="s">
        <v>35</v>
      </c>
      <c r="E9" s="52">
        <v>183</v>
      </c>
      <c r="F9" s="46">
        <v>192</v>
      </c>
      <c r="G9" s="36">
        <v>193</v>
      </c>
      <c r="H9" s="36">
        <v>190</v>
      </c>
      <c r="I9" s="36"/>
      <c r="J9" s="53"/>
      <c r="K9" s="39">
        <v>4</v>
      </c>
      <c r="L9" s="39">
        <v>758</v>
      </c>
      <c r="M9" s="40">
        <v>189.5</v>
      </c>
      <c r="N9" s="39">
        <v>2</v>
      </c>
      <c r="O9" s="40">
        <v>191.5</v>
      </c>
    </row>
    <row r="10" spans="1:15" x14ac:dyDescent="0.3">
      <c r="A10" s="36" t="s">
        <v>3</v>
      </c>
      <c r="B10" s="36" t="s">
        <v>31</v>
      </c>
      <c r="C10" s="37">
        <v>43365</v>
      </c>
      <c r="D10" s="38" t="s">
        <v>35</v>
      </c>
      <c r="E10" s="52">
        <v>192</v>
      </c>
      <c r="F10" s="52">
        <v>197</v>
      </c>
      <c r="G10" s="36">
        <v>194</v>
      </c>
      <c r="H10" s="36">
        <v>194</v>
      </c>
      <c r="I10" s="36"/>
      <c r="J10" s="53"/>
      <c r="K10" s="39">
        <v>4</v>
      </c>
      <c r="L10" s="39">
        <v>777</v>
      </c>
      <c r="M10" s="40">
        <v>194.25</v>
      </c>
      <c r="N10" s="39">
        <v>5</v>
      </c>
      <c r="O10" s="40">
        <v>199.25</v>
      </c>
    </row>
    <row r="11" spans="1:15" x14ac:dyDescent="0.3">
      <c r="A11" s="36" t="s">
        <v>3</v>
      </c>
      <c r="B11" s="36" t="s">
        <v>31</v>
      </c>
      <c r="C11" s="37">
        <v>43401</v>
      </c>
      <c r="D11" s="38" t="s">
        <v>216</v>
      </c>
      <c r="E11" s="108">
        <v>197</v>
      </c>
      <c r="F11" s="46">
        <v>195</v>
      </c>
      <c r="G11" s="46">
        <v>194</v>
      </c>
      <c r="H11" s="36">
        <v>194</v>
      </c>
      <c r="I11" s="36"/>
      <c r="J11" s="36"/>
      <c r="K11" s="39">
        <v>4</v>
      </c>
      <c r="L11" s="39">
        <v>780</v>
      </c>
      <c r="M11" s="40">
        <v>195</v>
      </c>
      <c r="N11" s="39">
        <v>5</v>
      </c>
      <c r="O11" s="40">
        <v>200</v>
      </c>
    </row>
    <row r="12" spans="1:15" x14ac:dyDescent="0.3">
      <c r="A12" s="36" t="s">
        <v>3</v>
      </c>
      <c r="B12" s="36" t="s">
        <v>31</v>
      </c>
      <c r="C12" s="37">
        <v>43407</v>
      </c>
      <c r="D12" s="110" t="s">
        <v>217</v>
      </c>
      <c r="E12" s="52">
        <v>194</v>
      </c>
      <c r="F12" s="46">
        <v>187</v>
      </c>
      <c r="G12" s="111">
        <v>187</v>
      </c>
      <c r="H12" s="36">
        <v>192</v>
      </c>
      <c r="I12" s="46">
        <v>190</v>
      </c>
      <c r="J12" s="36">
        <v>192</v>
      </c>
      <c r="K12" s="39">
        <v>6</v>
      </c>
      <c r="L12" s="39">
        <v>1142</v>
      </c>
      <c r="M12" s="40">
        <v>190.33333333333334</v>
      </c>
      <c r="N12" s="39">
        <v>8</v>
      </c>
      <c r="O12" s="34">
        <f t="shared" ref="O12" si="0">SUM(M12+N12)</f>
        <v>198.33333333333334</v>
      </c>
    </row>
    <row r="14" spans="1:15" x14ac:dyDescent="0.3">
      <c r="K14" s="22">
        <f>SUM(K2:K13)</f>
        <v>50</v>
      </c>
      <c r="L14" s="22">
        <f>SUM(L2:L13)</f>
        <v>9570</v>
      </c>
      <c r="M14" s="5">
        <f>SUM(L14/K14)</f>
        <v>191.4</v>
      </c>
      <c r="N14" s="22">
        <f>SUM(N2:N13)</f>
        <v>57</v>
      </c>
      <c r="O14" s="5">
        <f t="shared" ref="O14" si="1">SUM(M14+N14)</f>
        <v>248.4</v>
      </c>
    </row>
  </sheetData>
  <conditionalFormatting sqref="E1">
    <cfRule type="top10" priority="443" bottom="1" rank="1"/>
    <cfRule type="top10" dxfId="3134" priority="444" rank="1"/>
  </conditionalFormatting>
  <conditionalFormatting sqref="F1">
    <cfRule type="top10" priority="441" bottom="1" rank="1"/>
    <cfRule type="top10" dxfId="3133" priority="442" rank="1"/>
  </conditionalFormatting>
  <conditionalFormatting sqref="G1">
    <cfRule type="top10" priority="439" bottom="1" rank="1"/>
    <cfRule type="top10" dxfId="3132" priority="440" rank="1"/>
  </conditionalFormatting>
  <conditionalFormatting sqref="H1">
    <cfRule type="top10" priority="437" bottom="1" rank="1"/>
    <cfRule type="top10" dxfId="3131" priority="438" rank="1"/>
  </conditionalFormatting>
  <conditionalFormatting sqref="I1">
    <cfRule type="top10" priority="435" bottom="1" rank="1"/>
    <cfRule type="top10" dxfId="3130" priority="436" rank="1"/>
  </conditionalFormatting>
  <conditionalFormatting sqref="J1">
    <cfRule type="top10" priority="433" bottom="1" rank="1"/>
    <cfRule type="top10" dxfId="3129" priority="434" rank="1"/>
  </conditionalFormatting>
  <conditionalFormatting sqref="E2">
    <cfRule type="top10" priority="131" bottom="1" rank="1"/>
    <cfRule type="top10" dxfId="3128" priority="132" rank="1"/>
  </conditionalFormatting>
  <conditionalFormatting sqref="F2">
    <cfRule type="top10" priority="129" bottom="1" rank="1"/>
    <cfRule type="top10" dxfId="3127" priority="130" rank="1"/>
  </conditionalFormatting>
  <conditionalFormatting sqref="G2">
    <cfRule type="top10" priority="127" bottom="1" rank="1"/>
    <cfRule type="top10" dxfId="3126" priority="128" rank="1"/>
  </conditionalFormatting>
  <conditionalFormatting sqref="H2">
    <cfRule type="top10" priority="125" bottom="1" rank="1"/>
    <cfRule type="top10" dxfId="3125" priority="126" rank="1"/>
  </conditionalFormatting>
  <conditionalFormatting sqref="I2">
    <cfRule type="top10" priority="123" bottom="1" rank="1"/>
    <cfRule type="top10" dxfId="3124" priority="124" rank="1"/>
  </conditionalFormatting>
  <conditionalFormatting sqref="J2">
    <cfRule type="top10" priority="121" bottom="1" rank="1"/>
    <cfRule type="top10" dxfId="3123" priority="122" rank="1"/>
  </conditionalFormatting>
  <conditionalFormatting sqref="E3">
    <cfRule type="top10" priority="109" bottom="1" rank="1"/>
    <cfRule type="top10" dxfId="3122" priority="110" rank="1"/>
  </conditionalFormatting>
  <conditionalFormatting sqref="F3">
    <cfRule type="top10" priority="111" bottom="1" rank="1"/>
    <cfRule type="top10" dxfId="3121" priority="112" rank="1"/>
  </conditionalFormatting>
  <conditionalFormatting sqref="G3">
    <cfRule type="top10" priority="113" bottom="1" rank="1"/>
    <cfRule type="top10" dxfId="3120" priority="114" rank="1"/>
  </conditionalFormatting>
  <conditionalFormatting sqref="H3">
    <cfRule type="top10" priority="115" bottom="1" rank="1"/>
    <cfRule type="top10" dxfId="3119" priority="116" rank="1"/>
  </conditionalFormatting>
  <conditionalFormatting sqref="I3">
    <cfRule type="top10" priority="117" bottom="1" rank="1"/>
    <cfRule type="top10" dxfId="3118" priority="118" rank="1"/>
  </conditionalFormatting>
  <conditionalFormatting sqref="J3">
    <cfRule type="top10" priority="119" bottom="1" rank="1"/>
    <cfRule type="top10" dxfId="3117" priority="120" rank="1"/>
  </conditionalFormatting>
  <conditionalFormatting sqref="E4">
    <cfRule type="top10" priority="97" bottom="1" rank="1"/>
    <cfRule type="top10" dxfId="3116" priority="98" rank="1"/>
  </conditionalFormatting>
  <conditionalFormatting sqref="F4">
    <cfRule type="top10" priority="99" bottom="1" rank="1"/>
    <cfRule type="top10" dxfId="3115" priority="100" rank="1"/>
  </conditionalFormatting>
  <conditionalFormatting sqref="G4">
    <cfRule type="top10" priority="101" bottom="1" rank="1"/>
    <cfRule type="top10" dxfId="3114" priority="102" rank="1"/>
  </conditionalFormatting>
  <conditionalFormatting sqref="H4">
    <cfRule type="top10" priority="103" bottom="1" rank="1"/>
    <cfRule type="top10" dxfId="3113" priority="104" rank="1"/>
  </conditionalFormatting>
  <conditionalFormatting sqref="I4">
    <cfRule type="top10" priority="105" bottom="1" rank="1"/>
    <cfRule type="top10" dxfId="3112" priority="106" rank="1"/>
  </conditionalFormatting>
  <conditionalFormatting sqref="J4">
    <cfRule type="top10" priority="107" bottom="1" rank="1"/>
    <cfRule type="top10" dxfId="3111" priority="108" rank="1"/>
  </conditionalFormatting>
  <conditionalFormatting sqref="E5">
    <cfRule type="top10" priority="95" bottom="1" rank="1"/>
    <cfRule type="top10" dxfId="3110" priority="96" rank="1"/>
  </conditionalFormatting>
  <conditionalFormatting sqref="F5">
    <cfRule type="top10" priority="93" bottom="1" rank="1"/>
    <cfRule type="top10" dxfId="3109" priority="94" rank="1"/>
  </conditionalFormatting>
  <conditionalFormatting sqref="G5">
    <cfRule type="top10" priority="91" bottom="1" rank="1"/>
    <cfRule type="top10" dxfId="3108" priority="92" rank="1"/>
  </conditionalFormatting>
  <conditionalFormatting sqref="H5">
    <cfRule type="top10" priority="89" bottom="1" rank="1"/>
    <cfRule type="top10" dxfId="3107" priority="90" rank="1"/>
  </conditionalFormatting>
  <conditionalFormatting sqref="I5">
    <cfRule type="top10" priority="87" bottom="1" rank="1"/>
    <cfRule type="top10" dxfId="3106" priority="88" rank="1"/>
  </conditionalFormatting>
  <conditionalFormatting sqref="J5">
    <cfRule type="top10" priority="85" bottom="1" rank="1"/>
    <cfRule type="top10" dxfId="3105" priority="86" rank="1"/>
  </conditionalFormatting>
  <conditionalFormatting sqref="E6">
    <cfRule type="top10" priority="73" bottom="1" rank="1"/>
    <cfRule type="top10" dxfId="3104" priority="74" rank="1"/>
  </conditionalFormatting>
  <conditionalFormatting sqref="F6">
    <cfRule type="top10" priority="75" bottom="1" rank="1"/>
    <cfRule type="top10" dxfId="3103" priority="76" rank="1"/>
  </conditionalFormatting>
  <conditionalFormatting sqref="G6">
    <cfRule type="top10" priority="77" bottom="1" rank="1"/>
    <cfRule type="top10" dxfId="3102" priority="78" rank="1"/>
  </conditionalFormatting>
  <conditionalFormatting sqref="H6">
    <cfRule type="top10" priority="79" bottom="1" rank="1"/>
    <cfRule type="top10" dxfId="3101" priority="80" rank="1"/>
  </conditionalFormatting>
  <conditionalFormatting sqref="I6">
    <cfRule type="top10" priority="81" bottom="1" rank="1"/>
    <cfRule type="top10" dxfId="3100" priority="82" rank="1"/>
  </conditionalFormatting>
  <conditionalFormatting sqref="J6">
    <cfRule type="top10" priority="83" bottom="1" rank="1"/>
    <cfRule type="top10" dxfId="3099" priority="84" rank="1"/>
  </conditionalFormatting>
  <conditionalFormatting sqref="E7">
    <cfRule type="top10" priority="61" bottom="1" rank="1"/>
    <cfRule type="top10" dxfId="3098" priority="62" rank="1"/>
  </conditionalFormatting>
  <conditionalFormatting sqref="F7">
    <cfRule type="top10" priority="63" bottom="1" rank="1"/>
    <cfRule type="top10" dxfId="3097" priority="64" rank="1"/>
  </conditionalFormatting>
  <conditionalFormatting sqref="G7">
    <cfRule type="top10" priority="65" bottom="1" rank="1"/>
    <cfRule type="top10" dxfId="3096" priority="66" rank="1"/>
  </conditionalFormatting>
  <conditionalFormatting sqref="H7">
    <cfRule type="top10" priority="67" bottom="1" rank="1"/>
    <cfRule type="top10" dxfId="3095" priority="68" rank="1"/>
  </conditionalFormatting>
  <conditionalFormatting sqref="I7">
    <cfRule type="top10" priority="69" bottom="1" rank="1"/>
    <cfRule type="top10" dxfId="3094" priority="70" rank="1"/>
  </conditionalFormatting>
  <conditionalFormatting sqref="J7">
    <cfRule type="top10" priority="71" bottom="1" rank="1"/>
    <cfRule type="top10" dxfId="3093" priority="72" rank="1"/>
  </conditionalFormatting>
  <conditionalFormatting sqref="E8">
    <cfRule type="top10" priority="49" bottom="1" rank="1"/>
    <cfRule type="top10" dxfId="3092" priority="50" rank="1"/>
  </conditionalFormatting>
  <conditionalFormatting sqref="F8">
    <cfRule type="top10" priority="51" bottom="1" rank="1"/>
    <cfRule type="top10" dxfId="3091" priority="52" rank="1"/>
  </conditionalFormatting>
  <conditionalFormatting sqref="G8">
    <cfRule type="top10" priority="53" bottom="1" rank="1"/>
    <cfRule type="top10" dxfId="3090" priority="54" rank="1"/>
  </conditionalFormatting>
  <conditionalFormatting sqref="H8">
    <cfRule type="top10" priority="55" bottom="1" rank="1"/>
    <cfRule type="top10" dxfId="3089" priority="56" rank="1"/>
  </conditionalFormatting>
  <conditionalFormatting sqref="I8">
    <cfRule type="top10" priority="57" bottom="1" rank="1"/>
    <cfRule type="top10" dxfId="3088" priority="58" rank="1"/>
  </conditionalFormatting>
  <conditionalFormatting sqref="J8">
    <cfRule type="top10" priority="59" bottom="1" rank="1"/>
    <cfRule type="top10" dxfId="3087" priority="60" rank="1"/>
  </conditionalFormatting>
  <conditionalFormatting sqref="E9">
    <cfRule type="top10" priority="37" bottom="1" rank="1"/>
    <cfRule type="top10" dxfId="3086" priority="38" rank="1"/>
  </conditionalFormatting>
  <conditionalFormatting sqref="F9">
    <cfRule type="top10" priority="39" bottom="1" rank="1"/>
    <cfRule type="top10" dxfId="3085" priority="40" rank="1"/>
  </conditionalFormatting>
  <conditionalFormatting sqref="G9">
    <cfRule type="top10" priority="41" bottom="1" rank="1"/>
    <cfRule type="top10" dxfId="3084" priority="42" rank="1"/>
  </conditionalFormatting>
  <conditionalFormatting sqref="H9">
    <cfRule type="top10" priority="43" bottom="1" rank="1"/>
    <cfRule type="top10" dxfId="3083" priority="44" rank="1"/>
  </conditionalFormatting>
  <conditionalFormatting sqref="I9">
    <cfRule type="top10" priority="45" bottom="1" rank="1"/>
    <cfRule type="top10" dxfId="3082" priority="46" rank="1"/>
  </conditionalFormatting>
  <conditionalFormatting sqref="J9">
    <cfRule type="top10" priority="47" bottom="1" rank="1"/>
    <cfRule type="top10" dxfId="3081" priority="48" rank="1"/>
  </conditionalFormatting>
  <conditionalFormatting sqref="E10">
    <cfRule type="top10" priority="25" bottom="1" rank="1"/>
    <cfRule type="top10" dxfId="3080" priority="26" rank="1"/>
  </conditionalFormatting>
  <conditionalFormatting sqref="F10">
    <cfRule type="top10" priority="27" bottom="1" rank="1"/>
    <cfRule type="top10" dxfId="3079" priority="28" rank="1"/>
  </conditionalFormatting>
  <conditionalFormatting sqref="G10">
    <cfRule type="top10" priority="29" bottom="1" rank="1"/>
    <cfRule type="top10" dxfId="3078" priority="30" rank="1"/>
  </conditionalFormatting>
  <conditionalFormatting sqref="H10">
    <cfRule type="top10" priority="31" bottom="1" rank="1"/>
    <cfRule type="top10" dxfId="3077" priority="32" rank="1"/>
  </conditionalFormatting>
  <conditionalFormatting sqref="I10">
    <cfRule type="top10" priority="33" bottom="1" rank="1"/>
    <cfRule type="top10" dxfId="3076" priority="34" rank="1"/>
  </conditionalFormatting>
  <conditionalFormatting sqref="J10">
    <cfRule type="top10" priority="35" bottom="1" rank="1"/>
    <cfRule type="top10" dxfId="3075" priority="36" rank="1"/>
  </conditionalFormatting>
  <conditionalFormatting sqref="E11">
    <cfRule type="top10" priority="13" bottom="1" rank="1"/>
    <cfRule type="top10" dxfId="3074" priority="14" rank="1"/>
  </conditionalFormatting>
  <conditionalFormatting sqref="F11">
    <cfRule type="top10" priority="15" bottom="1" rank="1"/>
    <cfRule type="top10" dxfId="3073" priority="16" rank="1"/>
  </conditionalFormatting>
  <conditionalFormatting sqref="G11">
    <cfRule type="top10" priority="17" bottom="1" rank="1"/>
    <cfRule type="top10" dxfId="3072" priority="18" rank="1"/>
  </conditionalFormatting>
  <conditionalFormatting sqref="H11">
    <cfRule type="top10" priority="19" bottom="1" rank="1"/>
    <cfRule type="top10" dxfId="3071" priority="20" rank="1"/>
  </conditionalFormatting>
  <conditionalFormatting sqref="I11">
    <cfRule type="top10" priority="21" bottom="1" rank="1"/>
    <cfRule type="top10" dxfId="3070" priority="22" rank="1"/>
  </conditionalFormatting>
  <conditionalFormatting sqref="J11">
    <cfRule type="top10" priority="23" bottom="1" rank="1"/>
    <cfRule type="top10" dxfId="3069" priority="24" rank="1"/>
  </conditionalFormatting>
  <conditionalFormatting sqref="E12">
    <cfRule type="top10" priority="1" bottom="1" rank="1"/>
    <cfRule type="top10" dxfId="3068" priority="2" rank="1"/>
  </conditionalFormatting>
  <conditionalFormatting sqref="F12">
    <cfRule type="top10" priority="3" bottom="1" rank="1"/>
    <cfRule type="top10" dxfId="3067" priority="4" rank="1"/>
  </conditionalFormatting>
  <conditionalFormatting sqref="G12">
    <cfRule type="top10" priority="5" bottom="1" rank="1"/>
    <cfRule type="top10" dxfId="3066" priority="6" rank="1"/>
  </conditionalFormatting>
  <conditionalFormatting sqref="H12">
    <cfRule type="top10" priority="7" bottom="1" rank="1"/>
    <cfRule type="top10" dxfId="3065" priority="8" rank="1"/>
  </conditionalFormatting>
  <conditionalFormatting sqref="I12">
    <cfRule type="top10" priority="9" bottom="1" rank="1"/>
    <cfRule type="top10" dxfId="3064" priority="10" rank="1"/>
  </conditionalFormatting>
  <conditionalFormatting sqref="J12">
    <cfRule type="top10" priority="11" bottom="1" rank="1"/>
    <cfRule type="top10" dxfId="3063" priority="12" rank="1"/>
  </conditionalFormatting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BE2773F-8102-4DBE-8947-729E9C954D17}">
          <x14:formula1>
            <xm:f>'C:\Users\abra2\Desktop\ABRA Files and More\AUTO BENCH REST ASSOCIATION FILE\ABRA 2018\Texas\Boerne Texas 2018\[ABRA Boerne 03 24 2018.xlsm]Data'!#REF!</xm:f>
          </x14:formula1>
          <xm:sqref>B3:B4</xm:sqref>
        </x14:dataValidation>
        <x14:dataValidation type="list" allowBlank="1" showInputMessage="1" showErrorMessage="1" xr:uid="{5C3BBEDB-FAF5-4745-B099-81DF51F0A984}">
          <x14:formula1>
            <xm:f>'C:\Users\abra2\Desktop\ABRA Files and More\AUTO BENCH REST ASSOCIATION FILE\ABRA 2018\Louisiana\[ABRA Louisiana Scoring Program.xlsm]Data'!#REF!</xm:f>
          </x14:formula1>
          <xm:sqref>B5:B12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69909-A664-4A6F-8A33-C3407060C61A}">
  <sheetPr codeName="Sheet25"/>
  <dimension ref="A1:O4"/>
  <sheetViews>
    <sheetView workbookViewId="0">
      <selection activeCell="O3" sqref="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55</v>
      </c>
      <c r="C2" s="37">
        <v>43156</v>
      </c>
      <c r="D2" s="38" t="s">
        <v>35</v>
      </c>
      <c r="E2" s="36">
        <v>181</v>
      </c>
      <c r="F2" s="46">
        <v>175</v>
      </c>
      <c r="G2" s="36">
        <v>171</v>
      </c>
      <c r="H2" s="36">
        <v>169</v>
      </c>
      <c r="I2" s="36"/>
      <c r="J2" s="36"/>
      <c r="K2" s="39">
        <v>4</v>
      </c>
      <c r="L2" s="39">
        <v>696</v>
      </c>
      <c r="M2" s="40">
        <v>174</v>
      </c>
      <c r="N2" s="39">
        <v>2</v>
      </c>
      <c r="O2" s="40">
        <f>SUM(M2+N2)</f>
        <v>176</v>
      </c>
    </row>
    <row r="4" spans="1:15" x14ac:dyDescent="0.25">
      <c r="K4" s="1">
        <f>SUM(K2:K3)</f>
        <v>4</v>
      </c>
      <c r="L4" s="1">
        <f>SUM(L2:L3)</f>
        <v>696</v>
      </c>
      <c r="M4" s="1">
        <f>SUM(L4/K4)</f>
        <v>174</v>
      </c>
      <c r="N4" s="1">
        <f>SUM(N2:N3)</f>
        <v>2</v>
      </c>
      <c r="O4" s="4">
        <f t="shared" ref="O4" si="0">SUM(M4+N4)</f>
        <v>176</v>
      </c>
    </row>
  </sheetData>
  <conditionalFormatting sqref="J1">
    <cfRule type="top10" priority="25" bottom="1" rank="1"/>
    <cfRule type="top10" dxfId="3062" priority="26" rank="1"/>
  </conditionalFormatting>
  <conditionalFormatting sqref="E1">
    <cfRule type="top10" priority="35" bottom="1" rank="1"/>
    <cfRule type="top10" dxfId="3061" priority="36" rank="1"/>
  </conditionalFormatting>
  <conditionalFormatting sqref="F1">
    <cfRule type="top10" priority="33" bottom="1" rank="1"/>
    <cfRule type="top10" dxfId="3060" priority="34" rank="1"/>
  </conditionalFormatting>
  <conditionalFormatting sqref="G1">
    <cfRule type="top10" priority="31" bottom="1" rank="1"/>
    <cfRule type="top10" dxfId="3059" priority="32" rank="1"/>
  </conditionalFormatting>
  <conditionalFormatting sqref="H1">
    <cfRule type="top10" priority="29" bottom="1" rank="1"/>
    <cfRule type="top10" dxfId="3058" priority="30" rank="1"/>
  </conditionalFormatting>
  <conditionalFormatting sqref="I1">
    <cfRule type="top10" priority="27" bottom="1" rank="1"/>
    <cfRule type="top10" dxfId="3057" priority="28" rank="1"/>
  </conditionalFormatting>
  <conditionalFormatting sqref="E2">
    <cfRule type="top10" priority="11" bottom="1" rank="1"/>
    <cfRule type="top10" dxfId="3056" priority="12" rank="1"/>
  </conditionalFormatting>
  <conditionalFormatting sqref="F2">
    <cfRule type="top10" priority="9" bottom="1" rank="1"/>
    <cfRule type="top10" dxfId="3055" priority="10" rank="1"/>
  </conditionalFormatting>
  <conditionalFormatting sqref="G2">
    <cfRule type="top10" priority="7" bottom="1" rank="1"/>
    <cfRule type="top10" dxfId="3054" priority="8" rank="1"/>
  </conditionalFormatting>
  <conditionalFormatting sqref="H2">
    <cfRule type="top10" priority="5" bottom="1" rank="1"/>
    <cfRule type="top10" dxfId="3053" priority="6" rank="1"/>
  </conditionalFormatting>
  <conditionalFormatting sqref="I2">
    <cfRule type="top10" priority="3" bottom="1" rank="1"/>
    <cfRule type="top10" dxfId="3052" priority="4" rank="1"/>
  </conditionalFormatting>
  <conditionalFormatting sqref="J2">
    <cfRule type="top10" priority="1" bottom="1" rank="1"/>
    <cfRule type="top10" dxfId="305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95C7F8-CC7A-4435-9F75-57331CAC06BB}">
          <x14:formula1>
            <xm:f>'C:\Users\gih93\Desktop\[2252017.xlsm]Data'!#REF!</xm:f>
          </x14:formula1>
          <xm:sqref>B2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EFB66-0F2A-4852-A901-714D66689824}">
  <sheetPr codeName="Sheet26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59</v>
      </c>
      <c r="C2" s="30">
        <v>43183</v>
      </c>
      <c r="D2" s="31" t="s">
        <v>56</v>
      </c>
      <c r="E2" s="32">
        <v>185</v>
      </c>
      <c r="F2" s="32">
        <v>191</v>
      </c>
      <c r="G2" s="32">
        <v>190</v>
      </c>
      <c r="H2" s="32">
        <v>191</v>
      </c>
      <c r="I2" s="32">
        <v>190</v>
      </c>
      <c r="J2" s="32">
        <v>185</v>
      </c>
      <c r="K2" s="33">
        <v>6</v>
      </c>
      <c r="L2" s="33">
        <v>1132</v>
      </c>
      <c r="M2" s="34">
        <v>188.66666666666666</v>
      </c>
      <c r="N2" s="33">
        <v>4</v>
      </c>
      <c r="O2" s="34">
        <v>192.66666666666666</v>
      </c>
    </row>
    <row r="3" spans="1:15" x14ac:dyDescent="0.25">
      <c r="A3" s="32" t="s">
        <v>3</v>
      </c>
      <c r="B3" s="32" t="s">
        <v>59</v>
      </c>
      <c r="C3" s="30">
        <v>43344</v>
      </c>
      <c r="D3" s="31" t="s">
        <v>195</v>
      </c>
      <c r="E3" s="32">
        <v>190</v>
      </c>
      <c r="F3" s="32">
        <v>181</v>
      </c>
      <c r="G3" s="32">
        <v>196</v>
      </c>
      <c r="H3" s="32">
        <v>191</v>
      </c>
      <c r="I3" s="32">
        <v>191</v>
      </c>
      <c r="J3" s="32">
        <v>188</v>
      </c>
      <c r="K3" s="33">
        <v>6</v>
      </c>
      <c r="L3" s="33">
        <v>1137</v>
      </c>
      <c r="M3" s="34">
        <v>189.5</v>
      </c>
      <c r="N3" s="33">
        <v>4</v>
      </c>
      <c r="O3" s="34">
        <v>193.5</v>
      </c>
    </row>
    <row r="4" spans="1:15" x14ac:dyDescent="0.25">
      <c r="A4" s="36" t="s">
        <v>3</v>
      </c>
      <c r="B4" s="36" t="s">
        <v>59</v>
      </c>
      <c r="C4" s="37">
        <v>43401</v>
      </c>
      <c r="D4" s="38" t="s">
        <v>216</v>
      </c>
      <c r="E4" s="36">
        <v>190</v>
      </c>
      <c r="F4" s="36">
        <v>193</v>
      </c>
      <c r="G4" s="36">
        <v>193</v>
      </c>
      <c r="H4" s="108">
        <v>195</v>
      </c>
      <c r="I4" s="36"/>
      <c r="J4" s="36"/>
      <c r="K4" s="39">
        <v>4</v>
      </c>
      <c r="L4" s="39">
        <v>771</v>
      </c>
      <c r="M4" s="40">
        <v>192.75</v>
      </c>
      <c r="N4" s="39">
        <v>3</v>
      </c>
      <c r="O4" s="40">
        <v>195.75</v>
      </c>
    </row>
    <row r="5" spans="1:15" x14ac:dyDescent="0.25">
      <c r="A5" s="36" t="s">
        <v>3</v>
      </c>
      <c r="B5" s="36" t="s">
        <v>59</v>
      </c>
      <c r="C5" s="37">
        <v>43407</v>
      </c>
      <c r="D5" s="110" t="s">
        <v>217</v>
      </c>
      <c r="E5" s="36">
        <v>185</v>
      </c>
      <c r="F5" s="36">
        <v>182</v>
      </c>
      <c r="G5" s="36">
        <v>187</v>
      </c>
      <c r="H5" s="36">
        <v>191</v>
      </c>
      <c r="I5" s="36">
        <v>189</v>
      </c>
      <c r="J5" s="52">
        <v>195</v>
      </c>
      <c r="K5" s="39">
        <v>6</v>
      </c>
      <c r="L5" s="39">
        <v>1129</v>
      </c>
      <c r="M5" s="40">
        <v>188.16666666666666</v>
      </c>
      <c r="N5" s="39">
        <v>8</v>
      </c>
      <c r="O5" s="34">
        <f t="shared" ref="O5" si="0">SUM(M5+N5)</f>
        <v>196.16666666666666</v>
      </c>
    </row>
    <row r="7" spans="1:15" x14ac:dyDescent="0.25">
      <c r="K7" s="1">
        <f>SUM(K2:K6)</f>
        <v>22</v>
      </c>
      <c r="L7" s="1">
        <f>SUM(L2:L6)</f>
        <v>4169</v>
      </c>
      <c r="M7" s="1">
        <f>SUM(L7/K7)</f>
        <v>189.5</v>
      </c>
      <c r="N7" s="1">
        <f>SUM(N2:N6)</f>
        <v>19</v>
      </c>
      <c r="O7" s="4">
        <f t="shared" ref="O7" si="1">SUM(M7+N7)</f>
        <v>208.5</v>
      </c>
    </row>
  </sheetData>
  <conditionalFormatting sqref="J1">
    <cfRule type="top10" priority="61" bottom="1" rank="1"/>
    <cfRule type="top10" dxfId="3050" priority="62" rank="1"/>
  </conditionalFormatting>
  <conditionalFormatting sqref="E1">
    <cfRule type="top10" priority="71" bottom="1" rank="1"/>
    <cfRule type="top10" dxfId="3049" priority="72" rank="1"/>
  </conditionalFormatting>
  <conditionalFormatting sqref="F1">
    <cfRule type="top10" priority="69" bottom="1" rank="1"/>
    <cfRule type="top10" dxfId="3048" priority="70" rank="1"/>
  </conditionalFormatting>
  <conditionalFormatting sqref="G1">
    <cfRule type="top10" priority="67" bottom="1" rank="1"/>
    <cfRule type="top10" dxfId="3047" priority="68" rank="1"/>
  </conditionalFormatting>
  <conditionalFormatting sqref="H1">
    <cfRule type="top10" priority="65" bottom="1" rank="1"/>
    <cfRule type="top10" dxfId="3046" priority="66" rank="1"/>
  </conditionalFormatting>
  <conditionalFormatting sqref="I1">
    <cfRule type="top10" priority="63" bottom="1" rank="1"/>
    <cfRule type="top10" dxfId="3045" priority="64" rank="1"/>
  </conditionalFormatting>
  <conditionalFormatting sqref="E2">
    <cfRule type="top10" priority="37" bottom="1" rank="1"/>
    <cfRule type="top10" dxfId="3044" priority="38" rank="1"/>
  </conditionalFormatting>
  <conditionalFormatting sqref="F2">
    <cfRule type="top10" priority="39" bottom="1" rank="1"/>
    <cfRule type="top10" dxfId="3043" priority="40" rank="1"/>
  </conditionalFormatting>
  <conditionalFormatting sqref="G2">
    <cfRule type="top10" priority="41" bottom="1" rank="1"/>
    <cfRule type="top10" dxfId="3042" priority="42" rank="1"/>
  </conditionalFormatting>
  <conditionalFormatting sqref="H2">
    <cfRule type="top10" priority="43" bottom="1" rank="1"/>
    <cfRule type="top10" dxfId="3041" priority="44" rank="1"/>
  </conditionalFormatting>
  <conditionalFormatting sqref="I2">
    <cfRule type="top10" priority="45" bottom="1" rank="1"/>
    <cfRule type="top10" dxfId="3040" priority="46" rank="1"/>
  </conditionalFormatting>
  <conditionalFormatting sqref="J2">
    <cfRule type="top10" priority="47" bottom="1" rank="1"/>
    <cfRule type="top10" dxfId="3039" priority="48" rank="1"/>
  </conditionalFormatting>
  <conditionalFormatting sqref="E3">
    <cfRule type="top10" priority="35" bottom="1" rank="1"/>
    <cfRule type="top10" dxfId="3038" priority="36" rank="1"/>
  </conditionalFormatting>
  <conditionalFormatting sqref="F3">
    <cfRule type="top10" priority="33" bottom="1" rank="1"/>
    <cfRule type="top10" dxfId="3037" priority="34" rank="1"/>
  </conditionalFormatting>
  <conditionalFormatting sqref="G3">
    <cfRule type="top10" priority="31" bottom="1" rank="1"/>
    <cfRule type="top10" dxfId="3036" priority="32" rank="1"/>
  </conditionalFormatting>
  <conditionalFormatting sqref="H3">
    <cfRule type="top10" priority="29" bottom="1" rank="1"/>
    <cfRule type="top10" dxfId="3035" priority="30" rank="1"/>
  </conditionalFormatting>
  <conditionalFormatting sqref="I3">
    <cfRule type="top10" priority="27" bottom="1" rank="1"/>
    <cfRule type="top10" dxfId="3034" priority="28" rank="1"/>
  </conditionalFormatting>
  <conditionalFormatting sqref="J3">
    <cfRule type="top10" priority="25" bottom="1" rank="1"/>
    <cfRule type="top10" dxfId="3033" priority="26" rank="1"/>
  </conditionalFormatting>
  <conditionalFormatting sqref="E4">
    <cfRule type="top10" priority="13" bottom="1" rank="1"/>
    <cfRule type="top10" dxfId="3032" priority="14" rank="1"/>
  </conditionalFormatting>
  <conditionalFormatting sqref="F4">
    <cfRule type="top10" priority="15" bottom="1" rank="1"/>
    <cfRule type="top10" dxfId="3031" priority="16" rank="1"/>
  </conditionalFormatting>
  <conditionalFormatting sqref="G4">
    <cfRule type="top10" priority="17" bottom="1" rank="1"/>
    <cfRule type="top10" dxfId="3030" priority="18" rank="1"/>
  </conditionalFormatting>
  <conditionalFormatting sqref="H4">
    <cfRule type="top10" priority="19" bottom="1" rank="1"/>
    <cfRule type="top10" dxfId="3029" priority="20" rank="1"/>
  </conditionalFormatting>
  <conditionalFormatting sqref="I4">
    <cfRule type="top10" priority="21" bottom="1" rank="1"/>
    <cfRule type="top10" dxfId="3028" priority="22" rank="1"/>
  </conditionalFormatting>
  <conditionalFormatting sqref="J4">
    <cfRule type="top10" priority="23" bottom="1" rank="1"/>
    <cfRule type="top10" dxfId="3027" priority="24" rank="1"/>
  </conditionalFormatting>
  <conditionalFormatting sqref="E5">
    <cfRule type="top10" priority="1" bottom="1" rank="1"/>
    <cfRule type="top10" dxfId="3026" priority="2" rank="1"/>
  </conditionalFormatting>
  <conditionalFormatting sqref="F5">
    <cfRule type="top10" priority="3" bottom="1" rank="1"/>
    <cfRule type="top10" dxfId="3025" priority="4" rank="1"/>
  </conditionalFormatting>
  <conditionalFormatting sqref="G5">
    <cfRule type="top10" priority="5" bottom="1" rank="1"/>
    <cfRule type="top10" dxfId="3024" priority="6" rank="1"/>
  </conditionalFormatting>
  <conditionalFormatting sqref="H5">
    <cfRule type="top10" priority="7" bottom="1" rank="1"/>
    <cfRule type="top10" dxfId="3023" priority="8" rank="1"/>
  </conditionalFormatting>
  <conditionalFormatting sqref="I5">
    <cfRule type="top10" priority="9" bottom="1" rank="1"/>
    <cfRule type="top10" dxfId="3022" priority="10" rank="1"/>
  </conditionalFormatting>
  <conditionalFormatting sqref="J5">
    <cfRule type="top10" priority="11" bottom="1" rank="1"/>
    <cfRule type="top10" dxfId="302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708D315-5661-435C-94BF-E19CCDE4DF19}">
          <x14:formula1>
            <xm:f>'C:\Users\abra2\Desktop\ABRA Files and More\AUTO BENCH REST ASSOCIATION FILE\ABRA 2018\Texas\Boerne Texas 2018\[ABRA Boerne 03 24 2018.xlsm]Data'!#REF!</xm:f>
          </x14:formula1>
          <xm:sqref>B2</xm:sqref>
        </x14:dataValidation>
        <x14:dataValidation type="list" allowBlank="1" showInputMessage="1" showErrorMessage="1" xr:uid="{3788CC1B-953A-480F-82C7-6838EAAB704B}">
          <x14:formula1>
            <xm:f>'E:\ABRA VA STATE\[ABRA VA STATE 09 01 18.xlsm]Data'!#REF!</xm:f>
          </x14:formula1>
          <xm:sqref>B3:B5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5BA43-8939-4D74-9FA4-A518F0C4D96F}">
  <sheetPr codeName="Sheet27"/>
  <dimension ref="A1:O11"/>
  <sheetViews>
    <sheetView workbookViewId="0">
      <selection activeCell="B19" sqref="B1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151</v>
      </c>
      <c r="C2" s="30">
        <v>43233</v>
      </c>
      <c r="D2" s="31" t="s">
        <v>112</v>
      </c>
      <c r="E2" s="32">
        <v>186</v>
      </c>
      <c r="F2" s="32">
        <v>173</v>
      </c>
      <c r="G2" s="32"/>
      <c r="H2" s="32"/>
      <c r="I2" s="32"/>
      <c r="J2" s="32"/>
      <c r="K2" s="33">
        <v>2</v>
      </c>
      <c r="L2" s="33">
        <v>359</v>
      </c>
      <c r="M2" s="34">
        <v>179.5</v>
      </c>
      <c r="N2" s="33">
        <v>7</v>
      </c>
      <c r="O2" s="79">
        <f>SUM(N2+M2)</f>
        <v>186.5</v>
      </c>
    </row>
    <row r="3" spans="1:15" x14ac:dyDescent="0.25">
      <c r="A3" s="32" t="s">
        <v>3</v>
      </c>
      <c r="B3" s="32" t="s">
        <v>163</v>
      </c>
      <c r="C3" s="30">
        <v>43261</v>
      </c>
      <c r="D3" s="31" t="s">
        <v>164</v>
      </c>
      <c r="E3" s="32">
        <v>180</v>
      </c>
      <c r="F3" s="32">
        <v>181</v>
      </c>
      <c r="G3" s="32">
        <v>190</v>
      </c>
      <c r="H3" s="32">
        <v>191</v>
      </c>
      <c r="I3" s="32"/>
      <c r="J3" s="32"/>
      <c r="K3" s="33">
        <v>4</v>
      </c>
      <c r="L3" s="33">
        <v>742</v>
      </c>
      <c r="M3" s="34">
        <v>185.5</v>
      </c>
      <c r="N3" s="33">
        <v>11</v>
      </c>
      <c r="O3" s="34">
        <f>SUM(M3+N3)</f>
        <v>196.5</v>
      </c>
    </row>
    <row r="4" spans="1:15" x14ac:dyDescent="0.25">
      <c r="A4" s="32" t="s">
        <v>3</v>
      </c>
      <c r="B4" s="32" t="s">
        <v>151</v>
      </c>
      <c r="C4" s="30">
        <v>43289</v>
      </c>
      <c r="D4" s="31" t="s">
        <v>112</v>
      </c>
      <c r="E4" s="32">
        <v>187</v>
      </c>
      <c r="F4" s="32">
        <v>184</v>
      </c>
      <c r="G4" s="32">
        <v>187</v>
      </c>
      <c r="H4" s="32"/>
      <c r="I4" s="32"/>
      <c r="J4" s="32"/>
      <c r="K4" s="33">
        <v>3</v>
      </c>
      <c r="L4" s="33">
        <v>558</v>
      </c>
      <c r="M4" s="34">
        <v>186</v>
      </c>
      <c r="N4" s="33">
        <v>11</v>
      </c>
      <c r="O4" s="34">
        <v>197</v>
      </c>
    </row>
    <row r="5" spans="1:15" x14ac:dyDescent="0.25">
      <c r="A5" s="32" t="s">
        <v>3</v>
      </c>
      <c r="B5" s="32" t="s">
        <v>151</v>
      </c>
      <c r="C5" s="30">
        <v>43288</v>
      </c>
      <c r="D5" s="31" t="s">
        <v>142</v>
      </c>
      <c r="E5" s="32">
        <v>188</v>
      </c>
      <c r="F5" s="32">
        <v>185</v>
      </c>
      <c r="G5" s="32">
        <v>175</v>
      </c>
      <c r="H5" s="32">
        <v>184</v>
      </c>
      <c r="I5" s="32">
        <v>162</v>
      </c>
      <c r="J5" s="32">
        <v>184</v>
      </c>
      <c r="K5" s="33">
        <v>6</v>
      </c>
      <c r="L5" s="33">
        <v>1078</v>
      </c>
      <c r="M5" s="34">
        <v>179.66666666666666</v>
      </c>
      <c r="N5" s="33">
        <v>26</v>
      </c>
      <c r="O5" s="34">
        <v>205.66666666666666</v>
      </c>
    </row>
    <row r="6" spans="1:15" ht="26.25" x14ac:dyDescent="0.25">
      <c r="A6" s="32" t="s">
        <v>3</v>
      </c>
      <c r="B6" s="32" t="s">
        <v>163</v>
      </c>
      <c r="C6" s="30" t="s">
        <v>186</v>
      </c>
      <c r="D6" s="85" t="s">
        <v>187</v>
      </c>
      <c r="E6" s="32">
        <v>185</v>
      </c>
      <c r="F6" s="32">
        <v>186</v>
      </c>
      <c r="G6" s="32">
        <v>191</v>
      </c>
      <c r="H6" s="32">
        <v>193</v>
      </c>
      <c r="I6" s="32">
        <v>184</v>
      </c>
      <c r="J6" s="32">
        <v>191</v>
      </c>
      <c r="K6" s="33">
        <v>6</v>
      </c>
      <c r="L6" s="33">
        <v>1130</v>
      </c>
      <c r="M6" s="34">
        <v>188.33333333333334</v>
      </c>
      <c r="N6" s="33">
        <v>12</v>
      </c>
      <c r="O6" s="34">
        <v>200.33333333333334</v>
      </c>
    </row>
    <row r="7" spans="1:15" x14ac:dyDescent="0.25">
      <c r="A7" s="32" t="s">
        <v>3</v>
      </c>
      <c r="B7" s="32" t="s">
        <v>151</v>
      </c>
      <c r="C7" s="30">
        <v>43344</v>
      </c>
      <c r="D7" s="31" t="s">
        <v>195</v>
      </c>
      <c r="E7" s="32">
        <v>187</v>
      </c>
      <c r="F7" s="32">
        <v>187</v>
      </c>
      <c r="G7" s="32">
        <v>180</v>
      </c>
      <c r="H7" s="32">
        <v>179</v>
      </c>
      <c r="I7" s="32">
        <v>193</v>
      </c>
      <c r="J7" s="32">
        <v>190</v>
      </c>
      <c r="K7" s="33">
        <v>6</v>
      </c>
      <c r="L7" s="33">
        <v>1116</v>
      </c>
      <c r="M7" s="34">
        <v>186</v>
      </c>
      <c r="N7" s="33">
        <v>4</v>
      </c>
      <c r="O7" s="34">
        <v>190</v>
      </c>
    </row>
    <row r="8" spans="1:15" x14ac:dyDescent="0.25">
      <c r="A8" s="32" t="s">
        <v>3</v>
      </c>
      <c r="B8" s="32" t="s">
        <v>163</v>
      </c>
      <c r="C8" s="30">
        <v>43352</v>
      </c>
      <c r="D8" s="31" t="s">
        <v>208</v>
      </c>
      <c r="E8" s="32">
        <v>172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3">
        <v>6</v>
      </c>
      <c r="L8" s="33">
        <v>172</v>
      </c>
      <c r="M8" s="34">
        <v>28.666666666666668</v>
      </c>
      <c r="N8" s="33">
        <v>8</v>
      </c>
      <c r="O8" s="34">
        <v>36.666666666666671</v>
      </c>
    </row>
    <row r="9" spans="1:15" x14ac:dyDescent="0.25">
      <c r="A9" s="32" t="s">
        <v>3</v>
      </c>
      <c r="B9" s="32" t="s">
        <v>163</v>
      </c>
      <c r="C9" s="30">
        <v>43387</v>
      </c>
      <c r="D9" s="30" t="s">
        <v>211</v>
      </c>
      <c r="E9" s="32">
        <v>191</v>
      </c>
      <c r="F9" s="32">
        <v>172</v>
      </c>
      <c r="G9" s="32">
        <v>185</v>
      </c>
      <c r="H9" s="32">
        <v>189</v>
      </c>
      <c r="I9" s="32"/>
      <c r="J9" s="32"/>
      <c r="K9" s="33">
        <v>4</v>
      </c>
      <c r="L9" s="33">
        <v>737</v>
      </c>
      <c r="M9" s="34">
        <v>184.25</v>
      </c>
      <c r="N9" s="33">
        <v>22</v>
      </c>
      <c r="O9" s="34">
        <v>206.25</v>
      </c>
    </row>
    <row r="11" spans="1:15" x14ac:dyDescent="0.25">
      <c r="K11" s="1">
        <f>SUM(K2:K10)</f>
        <v>37</v>
      </c>
      <c r="L11" s="1">
        <f>SUM(L2:L10)</f>
        <v>5892</v>
      </c>
      <c r="M11" s="1">
        <f>SUM(L11/K11)</f>
        <v>159.24324324324326</v>
      </c>
      <c r="N11" s="1">
        <f>SUM(N2:N10)</f>
        <v>101</v>
      </c>
      <c r="O11" s="4">
        <f t="shared" ref="O11" si="0">SUM(M11+N11)</f>
        <v>260.24324324324323</v>
      </c>
    </row>
  </sheetData>
  <conditionalFormatting sqref="J1">
    <cfRule type="top10" priority="115" bottom="1" rank="1"/>
    <cfRule type="top10" dxfId="3020" priority="116" rank="1"/>
  </conditionalFormatting>
  <conditionalFormatting sqref="E1">
    <cfRule type="top10" priority="125" bottom="1" rank="1"/>
    <cfRule type="top10" dxfId="3019" priority="126" rank="1"/>
  </conditionalFormatting>
  <conditionalFormatting sqref="F1">
    <cfRule type="top10" priority="123" bottom="1" rank="1"/>
    <cfRule type="top10" dxfId="3018" priority="124" rank="1"/>
  </conditionalFormatting>
  <conditionalFormatting sqref="G1">
    <cfRule type="top10" priority="121" bottom="1" rank="1"/>
    <cfRule type="top10" dxfId="3017" priority="122" rank="1"/>
  </conditionalFormatting>
  <conditionalFormatting sqref="H1">
    <cfRule type="top10" priority="119" bottom="1" rank="1"/>
    <cfRule type="top10" dxfId="3016" priority="120" rank="1"/>
  </conditionalFormatting>
  <conditionalFormatting sqref="I1">
    <cfRule type="top10" priority="117" bottom="1" rank="1"/>
    <cfRule type="top10" dxfId="3015" priority="118" rank="1"/>
  </conditionalFormatting>
  <conditionalFormatting sqref="E2">
    <cfRule type="top10" priority="101" bottom="1" rank="1"/>
    <cfRule type="top10" dxfId="3014" priority="102" rank="1"/>
  </conditionalFormatting>
  <conditionalFormatting sqref="F2">
    <cfRule type="top10" priority="99" bottom="1" rank="1"/>
    <cfRule type="top10" dxfId="3013" priority="100" rank="1"/>
  </conditionalFormatting>
  <conditionalFormatting sqref="G2">
    <cfRule type="top10" priority="97" bottom="1" rank="1"/>
    <cfRule type="top10" dxfId="3012" priority="98" rank="1"/>
  </conditionalFormatting>
  <conditionalFormatting sqref="H2">
    <cfRule type="top10" priority="95" bottom="1" rank="1"/>
    <cfRule type="top10" dxfId="3011" priority="96" rank="1"/>
  </conditionalFormatting>
  <conditionalFormatting sqref="I2">
    <cfRule type="top10" priority="93" bottom="1" rank="1"/>
    <cfRule type="top10" dxfId="3010" priority="94" rank="1"/>
  </conditionalFormatting>
  <conditionalFormatting sqref="J2">
    <cfRule type="top10" priority="91" bottom="1" rank="1"/>
    <cfRule type="top10" dxfId="3009" priority="92" rank="1"/>
  </conditionalFormatting>
  <conditionalFormatting sqref="E3">
    <cfRule type="top10" priority="89" bottom="1" rank="1"/>
    <cfRule type="top10" dxfId="3008" priority="90" rank="1"/>
  </conditionalFormatting>
  <conditionalFormatting sqref="F3">
    <cfRule type="top10" priority="87" bottom="1" rank="1"/>
    <cfRule type="top10" dxfId="3007" priority="88" rank="1"/>
  </conditionalFormatting>
  <conditionalFormatting sqref="G3">
    <cfRule type="top10" priority="85" bottom="1" rank="1"/>
    <cfRule type="top10" dxfId="3006" priority="86" rank="1"/>
  </conditionalFormatting>
  <conditionalFormatting sqref="H3">
    <cfRule type="top10" priority="83" bottom="1" rank="1"/>
    <cfRule type="top10" dxfId="3005" priority="84" rank="1"/>
  </conditionalFormatting>
  <conditionalFormatting sqref="I3">
    <cfRule type="top10" priority="81" bottom="1" rank="1"/>
    <cfRule type="top10" dxfId="3004" priority="82" rank="1"/>
  </conditionalFormatting>
  <conditionalFormatting sqref="J3">
    <cfRule type="top10" priority="79" bottom="1" rank="1"/>
    <cfRule type="top10" dxfId="3003" priority="80" rank="1"/>
  </conditionalFormatting>
  <conditionalFormatting sqref="E4">
    <cfRule type="top10" priority="67" bottom="1" rank="1"/>
    <cfRule type="top10" dxfId="3002" priority="68" rank="1"/>
  </conditionalFormatting>
  <conditionalFormatting sqref="F4">
    <cfRule type="top10" priority="69" bottom="1" rank="1"/>
    <cfRule type="top10" dxfId="3001" priority="70" rank="1"/>
  </conditionalFormatting>
  <conditionalFormatting sqref="G4">
    <cfRule type="top10" priority="71" bottom="1" rank="1"/>
    <cfRule type="top10" dxfId="3000" priority="72" rank="1"/>
  </conditionalFormatting>
  <conditionalFormatting sqref="H4">
    <cfRule type="top10" priority="73" bottom="1" rank="1"/>
    <cfRule type="top10" dxfId="2999" priority="74" rank="1"/>
  </conditionalFormatting>
  <conditionalFormatting sqref="I4">
    <cfRule type="top10" priority="75" bottom="1" rank="1"/>
    <cfRule type="top10" dxfId="2998" priority="76" rank="1"/>
  </conditionalFormatting>
  <conditionalFormatting sqref="J4">
    <cfRule type="top10" priority="77" bottom="1" rank="1"/>
    <cfRule type="top10" dxfId="2997" priority="78" rank="1"/>
  </conditionalFormatting>
  <conditionalFormatting sqref="E4">
    <cfRule type="top10" priority="61" bottom="1" rank="1"/>
    <cfRule type="top10" dxfId="2996" priority="62" rank="1"/>
  </conditionalFormatting>
  <conditionalFormatting sqref="F4">
    <cfRule type="top10" priority="63" bottom="1" rank="1"/>
    <cfRule type="top10" dxfId="2995" priority="64" rank="1"/>
  </conditionalFormatting>
  <conditionalFormatting sqref="G4">
    <cfRule type="top10" priority="65" bottom="1" rank="1"/>
    <cfRule type="top10" dxfId="2994" priority="66" rank="1"/>
  </conditionalFormatting>
  <conditionalFormatting sqref="E5">
    <cfRule type="top10" priority="49" bottom="1" rank="1"/>
    <cfRule type="top10" dxfId="2993" priority="50" rank="1"/>
  </conditionalFormatting>
  <conditionalFormatting sqref="F5">
    <cfRule type="top10" priority="51" bottom="1" rank="1"/>
    <cfRule type="top10" dxfId="2992" priority="52" rank="1"/>
  </conditionalFormatting>
  <conditionalFormatting sqref="G5">
    <cfRule type="top10" priority="53" bottom="1" rank="1"/>
    <cfRule type="top10" dxfId="2991" priority="54" rank="1"/>
  </conditionalFormatting>
  <conditionalFormatting sqref="H5">
    <cfRule type="top10" priority="55" bottom="1" rank="1"/>
    <cfRule type="top10" dxfId="2990" priority="56" rank="1"/>
  </conditionalFormatting>
  <conditionalFormatting sqref="I5">
    <cfRule type="top10" priority="57" bottom="1" rank="1"/>
    <cfRule type="top10" dxfId="2989" priority="58" rank="1"/>
  </conditionalFormatting>
  <conditionalFormatting sqref="J5">
    <cfRule type="top10" priority="59" bottom="1" rank="1"/>
    <cfRule type="top10" dxfId="2988" priority="60" rank="1"/>
  </conditionalFormatting>
  <conditionalFormatting sqref="E6">
    <cfRule type="top10" priority="47" bottom="1" rank="1"/>
    <cfRule type="top10" dxfId="2987" priority="48" rank="1"/>
  </conditionalFormatting>
  <conditionalFormatting sqref="F6">
    <cfRule type="top10" priority="45" bottom="1" rank="1"/>
    <cfRule type="top10" dxfId="2986" priority="46" rank="1"/>
  </conditionalFormatting>
  <conditionalFormatting sqref="G6">
    <cfRule type="top10" priority="43" bottom="1" rank="1"/>
    <cfRule type="top10" dxfId="2985" priority="44" rank="1"/>
  </conditionalFormatting>
  <conditionalFormatting sqref="H6">
    <cfRule type="top10" priority="41" bottom="1" rank="1"/>
    <cfRule type="top10" dxfId="2984" priority="42" rank="1"/>
  </conditionalFormatting>
  <conditionalFormatting sqref="I6">
    <cfRule type="top10" priority="39" bottom="1" rank="1"/>
    <cfRule type="top10" dxfId="2983" priority="40" rank="1"/>
  </conditionalFormatting>
  <conditionalFormatting sqref="J6">
    <cfRule type="top10" priority="37" bottom="1" rank="1"/>
    <cfRule type="top10" dxfId="2982" priority="38" rank="1"/>
  </conditionalFormatting>
  <conditionalFormatting sqref="E7">
    <cfRule type="top10" priority="35" bottom="1" rank="1"/>
    <cfRule type="top10" dxfId="2981" priority="36" rank="1"/>
  </conditionalFormatting>
  <conditionalFormatting sqref="F7">
    <cfRule type="top10" priority="33" bottom="1" rank="1"/>
    <cfRule type="top10" dxfId="2980" priority="34" rank="1"/>
  </conditionalFormatting>
  <conditionalFormatting sqref="G7">
    <cfRule type="top10" priority="31" bottom="1" rank="1"/>
    <cfRule type="top10" dxfId="2979" priority="32" rank="1"/>
  </conditionalFormatting>
  <conditionalFormatting sqref="H7">
    <cfRule type="top10" priority="29" bottom="1" rank="1"/>
    <cfRule type="top10" dxfId="2978" priority="30" rank="1"/>
  </conditionalFormatting>
  <conditionalFormatting sqref="I7">
    <cfRule type="top10" priority="27" bottom="1" rank="1"/>
    <cfRule type="top10" dxfId="2977" priority="28" rank="1"/>
  </conditionalFormatting>
  <conditionalFormatting sqref="J7">
    <cfRule type="top10" priority="25" bottom="1" rank="1"/>
    <cfRule type="top10" dxfId="2976" priority="26" rank="1"/>
  </conditionalFormatting>
  <conditionalFormatting sqref="E8">
    <cfRule type="top10" priority="23" bottom="1" rank="1"/>
    <cfRule type="top10" dxfId="2975" priority="24" rank="1"/>
  </conditionalFormatting>
  <conditionalFormatting sqref="F8">
    <cfRule type="top10" priority="21" bottom="1" rank="1"/>
    <cfRule type="top10" dxfId="2974" priority="22" rank="1"/>
  </conditionalFormatting>
  <conditionalFormatting sqref="G8">
    <cfRule type="top10" priority="19" bottom="1" rank="1"/>
    <cfRule type="top10" dxfId="2973" priority="20" rank="1"/>
  </conditionalFormatting>
  <conditionalFormatting sqref="H8">
    <cfRule type="top10" priority="17" bottom="1" rank="1"/>
    <cfRule type="top10" dxfId="2972" priority="18" rank="1"/>
  </conditionalFormatting>
  <conditionalFormatting sqref="I8">
    <cfRule type="top10" priority="15" bottom="1" rank="1"/>
    <cfRule type="top10" dxfId="2971" priority="16" rank="1"/>
  </conditionalFormatting>
  <conditionalFormatting sqref="J8">
    <cfRule type="top10" priority="13" bottom="1" rank="1"/>
    <cfRule type="top10" dxfId="2970" priority="14" rank="1"/>
  </conditionalFormatting>
  <conditionalFormatting sqref="E9">
    <cfRule type="top10" priority="11" bottom="1" rank="1"/>
    <cfRule type="top10" dxfId="2969" priority="12" rank="1"/>
  </conditionalFormatting>
  <conditionalFormatting sqref="F9">
    <cfRule type="top10" priority="9" bottom="1" rank="1"/>
    <cfRule type="top10" dxfId="2968" priority="10" rank="1"/>
  </conditionalFormatting>
  <conditionalFormatting sqref="G9">
    <cfRule type="top10" priority="7" bottom="1" rank="1"/>
    <cfRule type="top10" dxfId="2967" priority="8" rank="1"/>
  </conditionalFormatting>
  <conditionalFormatting sqref="H9">
    <cfRule type="top10" priority="5" bottom="1" rank="1"/>
    <cfRule type="top10" dxfId="2966" priority="6" rank="1"/>
  </conditionalFormatting>
  <conditionalFormatting sqref="I9">
    <cfRule type="top10" priority="3" bottom="1" rank="1"/>
    <cfRule type="top10" dxfId="2965" priority="4" rank="1"/>
  </conditionalFormatting>
  <conditionalFormatting sqref="J9">
    <cfRule type="top10" priority="1" bottom="1" rank="1"/>
    <cfRule type="top10" dxfId="29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DBE5A27-3830-4DA0-83B7-C3730EC88B26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437901D0-DF5E-42B7-A172-22DD0700EC8F}">
          <x14:formula1>
            <xm:f>'C:\Users\abra2\AppData\Local\Packages\Microsoft.MicrosoftEdge_8wekyb3d8bbwe\TempState\Downloads\[ABRA  june (5).xlsm]Data'!#REF!</xm:f>
          </x14:formula1>
          <xm:sqref>B3</xm:sqref>
        </x14:dataValidation>
        <x14:dataValidation type="list" allowBlank="1" showInputMessage="1" showErrorMessage="1" xr:uid="{4D9D3D38-7DFE-446A-A35F-D26BD0436832}">
          <x14:formula1>
            <xm:f>'C:\Users\abra2\Desktop\ABRA Files and More\AUTO BENCH REST ASSOCIATION FILE\ABRA 2018\Ohio\[ABRA SCORING PROGRAM 2018 april.xlsm]Data'!#REF!</xm:f>
          </x14:formula1>
          <xm:sqref>B4</xm:sqref>
        </x14:dataValidation>
        <x14:dataValidation type="list" allowBlank="1" showInputMessage="1" showErrorMessage="1" xr:uid="{27EA0696-EB24-48C2-9A75-080DACCB0560}">
          <x14:formula1>
            <xm:f>'C:\Users\abra2\Desktop\ABRA Files and More\AUTO BENCH REST ASSOCIATION FILE\ABRA 2018\Michigan\[ABRA  Michigan Scoring Program.xlsm]Data'!#REF!</xm:f>
          </x14:formula1>
          <xm:sqref>B5</xm:sqref>
        </x14:dataValidation>
        <x14:dataValidation type="list" allowBlank="1" showInputMessage="1" showErrorMessage="1" xr:uid="{93FF519A-736A-4CB6-87CA-D95AD116BD7B}">
          <x14:formula1>
            <xm:f>'C:\Users\abra2\AppData\Local\Packages\Microsoft.MicrosoftEdge_8wekyb3d8bbwe\TempState\Downloads\[ABRA State match aug 18 (2).xlsm]Data'!#REF!</xm:f>
          </x14:formula1>
          <xm:sqref>B6</xm:sqref>
        </x14:dataValidation>
        <x14:dataValidation type="list" allowBlank="1" showInputMessage="1" showErrorMessage="1" xr:uid="{28DA366C-CF8B-4E0C-8795-A590DF6576F8}">
          <x14:formula1>
            <xm:f>'E:\ABRA VA STATE\[ABRA VA STATE 09 01 18.xlsm]Data'!#REF!</xm:f>
          </x14:formula1>
          <xm:sqref>B7</xm:sqref>
        </x14:dataValidation>
        <x14:dataValidation type="list" allowBlank="1" showInputMessage="1" showErrorMessage="1" xr:uid="{1B1B5F2F-0525-495E-9710-C4A508692938}">
          <x14:formula1>
            <xm:f>'C:\Users\abra2\AppData\Local\Packages\Microsoft.MicrosoftEdge_8wekyb3d8bbwe\TempState\Downloads\[ABRA September18 (2).xlsm]Data'!#REF!</xm:f>
          </x14:formula1>
          <xm:sqref>B8</xm:sqref>
        </x14:dataValidation>
        <x14:dataValidation type="list" allowBlank="1" showInputMessage="1" showErrorMessage="1" xr:uid="{5FB65E0A-47B8-4470-B18A-71275BD19784}">
          <x14:formula1>
            <xm:f>'C:\Users\abra2\AppData\Local\Packages\Microsoft.MicrosoftEdge_8wekyb3d8bbwe\TempState\Downloads\[ABRA October match (2).xlsm]Data'!#REF!</xm:f>
          </x14:formula1>
          <xm:sqref>B9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FB8A-7D4A-4849-B537-92B7F78B8565}">
  <sheetPr codeName="Sheet28"/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89</v>
      </c>
      <c r="C2" s="30">
        <v>43176</v>
      </c>
      <c r="D2" s="31" t="s">
        <v>84</v>
      </c>
      <c r="E2" s="32">
        <v>190</v>
      </c>
      <c r="F2" s="32">
        <v>188</v>
      </c>
      <c r="G2" s="32">
        <v>190</v>
      </c>
      <c r="H2" s="32"/>
      <c r="I2" s="32"/>
      <c r="J2" s="32"/>
      <c r="K2" s="33">
        <v>3</v>
      </c>
      <c r="L2" s="33">
        <v>568</v>
      </c>
      <c r="M2" s="34">
        <v>189.33333333333334</v>
      </c>
      <c r="N2" s="33">
        <v>2</v>
      </c>
      <c r="O2" s="34">
        <v>191.33333333333334</v>
      </c>
    </row>
    <row r="3" spans="1:15" x14ac:dyDescent="0.25">
      <c r="A3" s="32" t="s">
        <v>3</v>
      </c>
      <c r="B3" s="32" t="s">
        <v>89</v>
      </c>
      <c r="C3" s="30">
        <v>43211</v>
      </c>
      <c r="D3" s="31" t="s">
        <v>84</v>
      </c>
      <c r="E3" s="32">
        <v>189</v>
      </c>
      <c r="F3" s="32">
        <v>189</v>
      </c>
      <c r="G3" s="32">
        <v>189</v>
      </c>
      <c r="H3" s="32"/>
      <c r="I3" s="32"/>
      <c r="J3" s="32"/>
      <c r="K3" s="33">
        <v>3</v>
      </c>
      <c r="L3" s="33">
        <v>567</v>
      </c>
      <c r="M3" s="34">
        <v>189</v>
      </c>
      <c r="N3" s="33">
        <v>3</v>
      </c>
      <c r="O3" s="34">
        <v>192</v>
      </c>
    </row>
    <row r="4" spans="1:15" x14ac:dyDescent="0.25">
      <c r="A4" s="32" t="s">
        <v>3</v>
      </c>
      <c r="B4" s="32" t="s">
        <v>89</v>
      </c>
      <c r="C4" s="30">
        <v>43232</v>
      </c>
      <c r="D4" s="31" t="s">
        <v>84</v>
      </c>
      <c r="E4" s="32">
        <v>185</v>
      </c>
      <c r="F4" s="32">
        <v>172</v>
      </c>
      <c r="G4" s="32">
        <v>186</v>
      </c>
      <c r="H4" s="32">
        <v>187</v>
      </c>
      <c r="I4" s="32">
        <v>188</v>
      </c>
      <c r="J4" s="32">
        <v>189</v>
      </c>
      <c r="K4" s="33">
        <v>6</v>
      </c>
      <c r="L4" s="33">
        <v>1107</v>
      </c>
      <c r="M4" s="34">
        <v>184.5</v>
      </c>
      <c r="N4" s="33">
        <v>4</v>
      </c>
      <c r="O4" s="34">
        <v>188.5</v>
      </c>
    </row>
    <row r="5" spans="1:15" x14ac:dyDescent="0.25">
      <c r="A5" s="32" t="s">
        <v>3</v>
      </c>
      <c r="B5" s="32" t="s">
        <v>89</v>
      </c>
      <c r="C5" s="30">
        <v>43302</v>
      </c>
      <c r="D5" s="31" t="s">
        <v>84</v>
      </c>
      <c r="E5" s="32">
        <v>189</v>
      </c>
      <c r="F5" s="32">
        <v>186</v>
      </c>
      <c r="G5" s="32">
        <v>190</v>
      </c>
      <c r="H5" s="32"/>
      <c r="I5" s="32"/>
      <c r="J5" s="32"/>
      <c r="K5" s="33">
        <v>3</v>
      </c>
      <c r="L5" s="33">
        <v>565</v>
      </c>
      <c r="M5" s="34">
        <v>188.33333333333334</v>
      </c>
      <c r="N5" s="33">
        <v>3</v>
      </c>
      <c r="O5" s="34">
        <v>191.33333333333334</v>
      </c>
    </row>
    <row r="6" spans="1:15" x14ac:dyDescent="0.25">
      <c r="A6" s="32" t="s">
        <v>3</v>
      </c>
      <c r="B6" s="32" t="s">
        <v>89</v>
      </c>
      <c r="C6" s="30">
        <v>43330</v>
      </c>
      <c r="D6" s="31" t="s">
        <v>84</v>
      </c>
      <c r="E6" s="32">
        <v>183</v>
      </c>
      <c r="F6" s="32">
        <v>186</v>
      </c>
      <c r="G6" s="32">
        <v>186</v>
      </c>
      <c r="H6" s="32"/>
      <c r="I6" s="32"/>
      <c r="J6" s="32"/>
      <c r="K6" s="33">
        <v>3</v>
      </c>
      <c r="L6" s="33">
        <v>555</v>
      </c>
      <c r="M6" s="34">
        <v>185</v>
      </c>
      <c r="N6" s="33">
        <v>2</v>
      </c>
      <c r="O6" s="34">
        <v>187</v>
      </c>
    </row>
    <row r="7" spans="1:15" x14ac:dyDescent="0.25">
      <c r="A7" s="32" t="s">
        <v>3</v>
      </c>
      <c r="B7" s="32" t="s">
        <v>89</v>
      </c>
      <c r="C7" s="30">
        <v>43358</v>
      </c>
      <c r="D7" s="31" t="s">
        <v>84</v>
      </c>
      <c r="E7" s="32">
        <v>188</v>
      </c>
      <c r="F7" s="32">
        <v>188</v>
      </c>
      <c r="G7" s="32">
        <v>190</v>
      </c>
      <c r="H7" s="32"/>
      <c r="I7" s="32"/>
      <c r="J7" s="32"/>
      <c r="K7" s="33">
        <v>3</v>
      </c>
      <c r="L7" s="33">
        <v>566</v>
      </c>
      <c r="M7" s="34">
        <v>188.66666666666666</v>
      </c>
      <c r="N7" s="33">
        <v>4</v>
      </c>
      <c r="O7" s="34">
        <v>192.66666666666666</v>
      </c>
    </row>
    <row r="8" spans="1:15" x14ac:dyDescent="0.25">
      <c r="A8" s="32" t="s">
        <v>3</v>
      </c>
      <c r="B8" s="32" t="s">
        <v>89</v>
      </c>
      <c r="C8" s="30">
        <v>43386</v>
      </c>
      <c r="D8" s="31" t="s">
        <v>84</v>
      </c>
      <c r="E8" s="32">
        <v>192</v>
      </c>
      <c r="F8" s="32">
        <v>187</v>
      </c>
      <c r="G8" s="32">
        <v>190</v>
      </c>
      <c r="H8" s="32">
        <v>183</v>
      </c>
      <c r="I8" s="32">
        <v>190</v>
      </c>
      <c r="J8" s="32">
        <v>189</v>
      </c>
      <c r="K8" s="33">
        <v>6</v>
      </c>
      <c r="L8" s="33">
        <v>1131</v>
      </c>
      <c r="M8" s="34">
        <v>188.5</v>
      </c>
      <c r="N8" s="33">
        <v>10</v>
      </c>
      <c r="O8" s="34">
        <v>198.5</v>
      </c>
    </row>
    <row r="10" spans="1:15" x14ac:dyDescent="0.25">
      <c r="K10" s="1">
        <f>SUM(K2:K9)</f>
        <v>27</v>
      </c>
      <c r="L10" s="1">
        <f>SUM(L2:L9)</f>
        <v>5059</v>
      </c>
      <c r="M10" s="1">
        <f>SUM(L10/K10)</f>
        <v>187.37037037037038</v>
      </c>
      <c r="N10" s="1">
        <f>SUM(N2:N9)</f>
        <v>28</v>
      </c>
      <c r="O10" s="4">
        <f t="shared" ref="O10" si="0">SUM(M10+N10)</f>
        <v>215.37037037037038</v>
      </c>
    </row>
  </sheetData>
  <conditionalFormatting sqref="J1">
    <cfRule type="top10" priority="85" bottom="1" rank="1"/>
    <cfRule type="top10" dxfId="2963" priority="86" rank="1"/>
  </conditionalFormatting>
  <conditionalFormatting sqref="E1">
    <cfRule type="top10" priority="95" bottom="1" rank="1"/>
    <cfRule type="top10" dxfId="2962" priority="96" rank="1"/>
  </conditionalFormatting>
  <conditionalFormatting sqref="F1">
    <cfRule type="top10" priority="93" bottom="1" rank="1"/>
    <cfRule type="top10" dxfId="2961" priority="94" rank="1"/>
  </conditionalFormatting>
  <conditionalFormatting sqref="G1">
    <cfRule type="top10" priority="91" bottom="1" rank="1"/>
    <cfRule type="top10" dxfId="2960" priority="92" rank="1"/>
  </conditionalFormatting>
  <conditionalFormatting sqref="H1">
    <cfRule type="top10" priority="89" bottom="1" rank="1"/>
    <cfRule type="top10" dxfId="2959" priority="90" rank="1"/>
  </conditionalFormatting>
  <conditionalFormatting sqref="I1">
    <cfRule type="top10" priority="87" bottom="1" rank="1"/>
    <cfRule type="top10" dxfId="2958" priority="88" rank="1"/>
  </conditionalFormatting>
  <conditionalFormatting sqref="E2">
    <cfRule type="top10" priority="73" bottom="1" rank="1"/>
    <cfRule type="top10" dxfId="2957" priority="74" rank="1"/>
  </conditionalFormatting>
  <conditionalFormatting sqref="F2">
    <cfRule type="top10" priority="75" bottom="1" rank="1"/>
    <cfRule type="top10" dxfId="2956" priority="76" rank="1"/>
  </conditionalFormatting>
  <conditionalFormatting sqref="G2">
    <cfRule type="top10" priority="77" bottom="1" rank="1"/>
    <cfRule type="top10" dxfId="2955" priority="78" rank="1"/>
  </conditionalFormatting>
  <conditionalFormatting sqref="H2">
    <cfRule type="top10" priority="79" bottom="1" rank="1"/>
    <cfRule type="top10" dxfId="2954" priority="80" rank="1"/>
  </conditionalFormatting>
  <conditionalFormatting sqref="I2">
    <cfRule type="top10" priority="81" bottom="1" rank="1"/>
    <cfRule type="top10" dxfId="2953" priority="82" rank="1"/>
  </conditionalFormatting>
  <conditionalFormatting sqref="J2">
    <cfRule type="top10" priority="83" bottom="1" rank="1"/>
    <cfRule type="top10" dxfId="2952" priority="84" rank="1"/>
  </conditionalFormatting>
  <conditionalFormatting sqref="E3">
    <cfRule type="top10" priority="61" bottom="1" rank="1"/>
    <cfRule type="top10" dxfId="2951" priority="62" rank="1"/>
  </conditionalFormatting>
  <conditionalFormatting sqref="F3">
    <cfRule type="top10" priority="63" bottom="1" rank="1"/>
    <cfRule type="top10" dxfId="2950" priority="64" rank="1"/>
  </conditionalFormatting>
  <conditionalFormatting sqref="G3">
    <cfRule type="top10" priority="65" bottom="1" rank="1"/>
    <cfRule type="top10" dxfId="2949" priority="66" rank="1"/>
  </conditionalFormatting>
  <conditionalFormatting sqref="H3">
    <cfRule type="top10" priority="67" bottom="1" rank="1"/>
    <cfRule type="top10" dxfId="2948" priority="68" rank="1"/>
  </conditionalFormatting>
  <conditionalFormatting sqref="I3">
    <cfRule type="top10" priority="69" bottom="1" rank="1"/>
    <cfRule type="top10" dxfId="2947" priority="70" rank="1"/>
  </conditionalFormatting>
  <conditionalFormatting sqref="J3">
    <cfRule type="top10" priority="71" bottom="1" rank="1"/>
    <cfRule type="top10" dxfId="2946" priority="72" rank="1"/>
  </conditionalFormatting>
  <conditionalFormatting sqref="E4">
    <cfRule type="top10" priority="59" bottom="1" rank="1"/>
    <cfRule type="top10" dxfId="2945" priority="60" rank="1"/>
  </conditionalFormatting>
  <conditionalFormatting sqref="F4">
    <cfRule type="top10" priority="57" bottom="1" rank="1"/>
    <cfRule type="top10" dxfId="2944" priority="58" rank="1"/>
  </conditionalFormatting>
  <conditionalFormatting sqref="G4">
    <cfRule type="top10" priority="55" bottom="1" rank="1"/>
    <cfRule type="top10" dxfId="2943" priority="56" rank="1"/>
  </conditionalFormatting>
  <conditionalFormatting sqref="H4">
    <cfRule type="top10" priority="53" bottom="1" rank="1"/>
    <cfRule type="top10" dxfId="2942" priority="54" rank="1"/>
  </conditionalFormatting>
  <conditionalFormatting sqref="I4">
    <cfRule type="top10" priority="51" bottom="1" rank="1"/>
    <cfRule type="top10" dxfId="2941" priority="52" rank="1"/>
  </conditionalFormatting>
  <conditionalFormatting sqref="J4">
    <cfRule type="top10" priority="49" bottom="1" rank="1"/>
    <cfRule type="top10" dxfId="2940" priority="50" rank="1"/>
  </conditionalFormatting>
  <conditionalFormatting sqref="E5">
    <cfRule type="top10" priority="37" bottom="1" rank="1"/>
    <cfRule type="top10" dxfId="2939" priority="38" rank="1"/>
  </conditionalFormatting>
  <conditionalFormatting sqref="F5">
    <cfRule type="top10" priority="39" bottom="1" rank="1"/>
    <cfRule type="top10" dxfId="2938" priority="40" rank="1"/>
  </conditionalFormatting>
  <conditionalFormatting sqref="G5">
    <cfRule type="top10" priority="41" bottom="1" rank="1"/>
    <cfRule type="top10" dxfId="2937" priority="42" rank="1"/>
  </conditionalFormatting>
  <conditionalFormatting sqref="H5">
    <cfRule type="top10" priority="43" bottom="1" rank="1"/>
    <cfRule type="top10" dxfId="2936" priority="44" rank="1"/>
  </conditionalFormatting>
  <conditionalFormatting sqref="I5">
    <cfRule type="top10" priority="45" bottom="1" rank="1"/>
    <cfRule type="top10" dxfId="2935" priority="46" rank="1"/>
  </conditionalFormatting>
  <conditionalFormatting sqref="J5">
    <cfRule type="top10" priority="47" bottom="1" rank="1"/>
    <cfRule type="top10" dxfId="2934" priority="48" rank="1"/>
  </conditionalFormatting>
  <conditionalFormatting sqref="E6">
    <cfRule type="top10" priority="25" bottom="1" rank="1"/>
    <cfRule type="top10" dxfId="2933" priority="26" rank="1"/>
  </conditionalFormatting>
  <conditionalFormatting sqref="F6">
    <cfRule type="top10" priority="27" bottom="1" rank="1"/>
    <cfRule type="top10" dxfId="2932" priority="28" rank="1"/>
  </conditionalFormatting>
  <conditionalFormatting sqref="G6">
    <cfRule type="top10" priority="29" bottom="1" rank="1"/>
    <cfRule type="top10" dxfId="2931" priority="30" rank="1"/>
  </conditionalFormatting>
  <conditionalFormatting sqref="H6">
    <cfRule type="top10" priority="31" bottom="1" rank="1"/>
    <cfRule type="top10" dxfId="2930" priority="32" rank="1"/>
  </conditionalFormatting>
  <conditionalFormatting sqref="I6">
    <cfRule type="top10" priority="33" bottom="1" rank="1"/>
    <cfRule type="top10" dxfId="2929" priority="34" rank="1"/>
  </conditionalFormatting>
  <conditionalFormatting sqref="J6">
    <cfRule type="top10" priority="35" bottom="1" rank="1"/>
    <cfRule type="top10" dxfId="2928" priority="36" rank="1"/>
  </conditionalFormatting>
  <conditionalFormatting sqref="E7">
    <cfRule type="top10" priority="13" bottom="1" rank="1"/>
    <cfRule type="top10" dxfId="2927" priority="14" rank="1"/>
  </conditionalFormatting>
  <conditionalFormatting sqref="F7">
    <cfRule type="top10" priority="15" bottom="1" rank="1"/>
    <cfRule type="top10" dxfId="2926" priority="16" rank="1"/>
  </conditionalFormatting>
  <conditionalFormatting sqref="G7">
    <cfRule type="top10" priority="17" bottom="1" rank="1"/>
    <cfRule type="top10" dxfId="2925" priority="18" rank="1"/>
  </conditionalFormatting>
  <conditionalFormatting sqref="H7">
    <cfRule type="top10" priority="19" bottom="1" rank="1"/>
    <cfRule type="top10" dxfId="2924" priority="20" rank="1"/>
  </conditionalFormatting>
  <conditionalFormatting sqref="I7">
    <cfRule type="top10" priority="21" bottom="1" rank="1"/>
    <cfRule type="top10" dxfId="2923" priority="22" rank="1"/>
  </conditionalFormatting>
  <conditionalFormatting sqref="J7">
    <cfRule type="top10" priority="23" bottom="1" rank="1"/>
    <cfRule type="top10" dxfId="2922" priority="24" rank="1"/>
  </conditionalFormatting>
  <conditionalFormatting sqref="E8">
    <cfRule type="top10" priority="1" bottom="1" rank="1"/>
    <cfRule type="top10" dxfId="2921" priority="2" rank="1"/>
  </conditionalFormatting>
  <conditionalFormatting sqref="F8">
    <cfRule type="top10" priority="3" bottom="1" rank="1"/>
    <cfRule type="top10" dxfId="2920" priority="4" rank="1"/>
  </conditionalFormatting>
  <conditionalFormatting sqref="G8">
    <cfRule type="top10" priority="5" bottom="1" rank="1"/>
    <cfRule type="top10" dxfId="2919" priority="6" rank="1"/>
  </conditionalFormatting>
  <conditionalFormatting sqref="H8">
    <cfRule type="top10" priority="7" bottom="1" rank="1"/>
    <cfRule type="top10" dxfId="2918" priority="8" rank="1"/>
  </conditionalFormatting>
  <conditionalFormatting sqref="I8">
    <cfRule type="top10" priority="9" bottom="1" rank="1"/>
    <cfRule type="top10" dxfId="2917" priority="10" rank="1"/>
  </conditionalFormatting>
  <conditionalFormatting sqref="J8">
    <cfRule type="top10" priority="11" bottom="1" rank="1"/>
    <cfRule type="top10" dxfId="291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8BC7D0-6524-422D-A51B-9D7AA805E8C4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1DB7867A-CC48-43B8-9888-B8F2C1E740DD}">
          <x14:formula1>
            <xm:f>'C:\Users\abra2\Desktop\ABRA Files and More\AUTO BENCH REST ASSOCIATION FILE\ABRA 2018\Louisiana\[ABRA Louisiana Scoring Program.xlsm]Data'!#REF!</xm:f>
          </x14:formula1>
          <xm:sqref>B3:B8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77F4D-556E-4CFA-9CDF-933BBA39B638}">
  <sheetPr codeName="Sheet29"/>
  <dimension ref="A1:O4"/>
  <sheetViews>
    <sheetView workbookViewId="0">
      <selection activeCell="D9" sqref="D9:D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113</v>
      </c>
      <c r="C2" s="30">
        <v>43205</v>
      </c>
      <c r="D2" s="31" t="s">
        <v>112</v>
      </c>
      <c r="E2" s="32">
        <v>170</v>
      </c>
      <c r="F2" s="32">
        <v>170</v>
      </c>
      <c r="G2" s="32">
        <v>172</v>
      </c>
      <c r="H2" s="32"/>
      <c r="I2" s="32"/>
      <c r="J2" s="32"/>
      <c r="K2" s="33">
        <v>3</v>
      </c>
      <c r="L2" s="33">
        <v>512</v>
      </c>
      <c r="M2" s="34">
        <v>170.66666666666666</v>
      </c>
      <c r="N2" s="33">
        <v>3</v>
      </c>
      <c r="O2" s="34">
        <v>173.66666666666666</v>
      </c>
    </row>
    <row r="4" spans="1:15" x14ac:dyDescent="0.25">
      <c r="K4" s="1">
        <f>SUM(K2:K3)</f>
        <v>3</v>
      </c>
      <c r="L4" s="1">
        <f>SUM(L2:L3)</f>
        <v>512</v>
      </c>
      <c r="M4" s="1">
        <f>SUM(L4/K4)</f>
        <v>170.66666666666666</v>
      </c>
      <c r="N4" s="1">
        <f>SUM(N2:N3)</f>
        <v>3</v>
      </c>
      <c r="O4" s="4">
        <f t="shared" ref="O4" si="0">SUM(M4+N4)</f>
        <v>173.66666666666666</v>
      </c>
    </row>
  </sheetData>
  <conditionalFormatting sqref="J1">
    <cfRule type="top10" priority="25" bottom="1" rank="1"/>
    <cfRule type="top10" dxfId="2915" priority="26" rank="1"/>
  </conditionalFormatting>
  <conditionalFormatting sqref="E1">
    <cfRule type="top10" priority="35" bottom="1" rank="1"/>
    <cfRule type="top10" dxfId="2914" priority="36" rank="1"/>
  </conditionalFormatting>
  <conditionalFormatting sqref="F1">
    <cfRule type="top10" priority="33" bottom="1" rank="1"/>
    <cfRule type="top10" dxfId="2913" priority="34" rank="1"/>
  </conditionalFormatting>
  <conditionalFormatting sqref="G1">
    <cfRule type="top10" priority="31" bottom="1" rank="1"/>
    <cfRule type="top10" dxfId="2912" priority="32" rank="1"/>
  </conditionalFormatting>
  <conditionalFormatting sqref="H1">
    <cfRule type="top10" priority="29" bottom="1" rank="1"/>
    <cfRule type="top10" dxfId="2911" priority="30" rank="1"/>
  </conditionalFormatting>
  <conditionalFormatting sqref="I1">
    <cfRule type="top10" priority="27" bottom="1" rank="1"/>
    <cfRule type="top10" dxfId="2910" priority="28" rank="1"/>
  </conditionalFormatting>
  <conditionalFormatting sqref="E2">
    <cfRule type="top10" priority="1" bottom="1" rank="1"/>
    <cfRule type="top10" dxfId="2909" priority="2" rank="1"/>
  </conditionalFormatting>
  <conditionalFormatting sqref="F2">
    <cfRule type="top10" priority="3" bottom="1" rank="1"/>
    <cfRule type="top10" dxfId="2908" priority="4" rank="1"/>
  </conditionalFormatting>
  <conditionalFormatting sqref="G2">
    <cfRule type="top10" priority="5" bottom="1" rank="1"/>
    <cfRule type="top10" dxfId="2907" priority="6" rank="1"/>
  </conditionalFormatting>
  <conditionalFormatting sqref="H2">
    <cfRule type="top10" priority="7" bottom="1" rank="1"/>
    <cfRule type="top10" dxfId="2906" priority="8" rank="1"/>
  </conditionalFormatting>
  <conditionalFormatting sqref="I2">
    <cfRule type="top10" priority="9" bottom="1" rank="1"/>
    <cfRule type="top10" dxfId="2905" priority="10" rank="1"/>
  </conditionalFormatting>
  <conditionalFormatting sqref="J2">
    <cfRule type="top10" priority="11" bottom="1" rank="1"/>
    <cfRule type="top10" dxfId="290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921A05-745F-4230-9DD0-3BC9B30020B4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FD4A-6B7B-468C-BDC0-5684625D47B5}">
  <sheetPr codeName="Sheet3"/>
  <dimension ref="A1:O11"/>
  <sheetViews>
    <sheetView workbookViewId="0">
      <selection activeCell="F22" sqref="F2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57</v>
      </c>
      <c r="C2" s="30">
        <v>43183</v>
      </c>
      <c r="D2" s="31" t="s">
        <v>56</v>
      </c>
      <c r="E2" s="32">
        <v>195</v>
      </c>
      <c r="F2" s="32">
        <v>193</v>
      </c>
      <c r="G2" s="32">
        <v>191</v>
      </c>
      <c r="H2" s="32">
        <v>184</v>
      </c>
      <c r="I2" s="32">
        <v>190</v>
      </c>
      <c r="J2" s="32">
        <v>192</v>
      </c>
      <c r="K2" s="33">
        <v>6</v>
      </c>
      <c r="L2" s="33">
        <v>1145</v>
      </c>
      <c r="M2" s="34">
        <v>190.83333333333334</v>
      </c>
      <c r="N2" s="33">
        <v>4</v>
      </c>
      <c r="O2" s="34">
        <v>194.83333333333334</v>
      </c>
    </row>
    <row r="3" spans="1:15" x14ac:dyDescent="0.25">
      <c r="A3" s="36" t="s">
        <v>3</v>
      </c>
      <c r="B3" s="36" t="s">
        <v>57</v>
      </c>
      <c r="C3" s="37">
        <v>43219</v>
      </c>
      <c r="D3" s="38" t="s">
        <v>35</v>
      </c>
      <c r="E3" s="46">
        <v>182</v>
      </c>
      <c r="F3" s="36">
        <v>182</v>
      </c>
      <c r="G3" s="36">
        <v>181</v>
      </c>
      <c r="H3" s="36">
        <v>187</v>
      </c>
      <c r="I3" s="36"/>
      <c r="J3" s="46"/>
      <c r="K3" s="39">
        <v>4</v>
      </c>
      <c r="L3" s="39">
        <v>732</v>
      </c>
      <c r="M3" s="40">
        <v>183</v>
      </c>
      <c r="N3" s="39">
        <v>2</v>
      </c>
      <c r="O3" s="40">
        <v>185</v>
      </c>
    </row>
    <row r="4" spans="1:15" x14ac:dyDescent="0.25">
      <c r="A4" s="32" t="s">
        <v>3</v>
      </c>
      <c r="B4" s="32" t="s">
        <v>57</v>
      </c>
      <c r="C4" s="30">
        <v>43232</v>
      </c>
      <c r="D4" s="31" t="s">
        <v>84</v>
      </c>
      <c r="E4" s="32">
        <v>184</v>
      </c>
      <c r="F4" s="32">
        <v>182</v>
      </c>
      <c r="G4" s="32">
        <v>176</v>
      </c>
      <c r="H4" s="32">
        <v>184</v>
      </c>
      <c r="I4" s="32">
        <v>188</v>
      </c>
      <c r="J4" s="32">
        <v>187</v>
      </c>
      <c r="K4" s="33">
        <v>6</v>
      </c>
      <c r="L4" s="33">
        <v>1101</v>
      </c>
      <c r="M4" s="34">
        <v>183.5</v>
      </c>
      <c r="N4" s="33">
        <v>4</v>
      </c>
      <c r="O4" s="34">
        <v>187.5</v>
      </c>
    </row>
    <row r="5" spans="1:15" x14ac:dyDescent="0.25">
      <c r="A5" s="36" t="s">
        <v>3</v>
      </c>
      <c r="B5" s="36" t="s">
        <v>57</v>
      </c>
      <c r="C5" s="37">
        <v>43247</v>
      </c>
      <c r="D5" s="38" t="s">
        <v>35</v>
      </c>
      <c r="E5" s="36">
        <v>190</v>
      </c>
      <c r="F5" s="46">
        <v>191</v>
      </c>
      <c r="G5" s="36">
        <v>187</v>
      </c>
      <c r="H5" s="36">
        <v>189</v>
      </c>
      <c r="I5" s="36"/>
      <c r="J5" s="36"/>
      <c r="K5" s="39">
        <v>4</v>
      </c>
      <c r="L5" s="39">
        <v>757</v>
      </c>
      <c r="M5" s="40">
        <v>189.25</v>
      </c>
      <c r="N5" s="39">
        <v>2</v>
      </c>
      <c r="O5" s="40">
        <v>191.25</v>
      </c>
    </row>
    <row r="6" spans="1:15" x14ac:dyDescent="0.25">
      <c r="A6" s="36" t="s">
        <v>3</v>
      </c>
      <c r="B6" s="36" t="s">
        <v>57</v>
      </c>
      <c r="C6" s="37">
        <v>43274</v>
      </c>
      <c r="D6" s="38" t="s">
        <v>35</v>
      </c>
      <c r="E6" s="46">
        <v>189</v>
      </c>
      <c r="F6" s="46">
        <v>188</v>
      </c>
      <c r="G6" s="36">
        <v>190</v>
      </c>
      <c r="H6" s="36">
        <v>192</v>
      </c>
      <c r="I6" s="36"/>
      <c r="J6" s="36"/>
      <c r="K6" s="39">
        <v>4</v>
      </c>
      <c r="L6" s="39">
        <v>759</v>
      </c>
      <c r="M6" s="40">
        <v>189.75</v>
      </c>
      <c r="N6" s="39">
        <v>2</v>
      </c>
      <c r="O6" s="40">
        <v>191.75</v>
      </c>
    </row>
    <row r="7" spans="1:15" x14ac:dyDescent="0.25">
      <c r="A7" s="36" t="s">
        <v>3</v>
      </c>
      <c r="B7" s="36" t="s">
        <v>57</v>
      </c>
      <c r="C7" s="37">
        <v>43337</v>
      </c>
      <c r="D7" s="38" t="s">
        <v>35</v>
      </c>
      <c r="E7" s="46">
        <v>182</v>
      </c>
      <c r="F7" s="36">
        <v>184</v>
      </c>
      <c r="G7" s="46">
        <v>189</v>
      </c>
      <c r="H7" s="36">
        <v>193</v>
      </c>
      <c r="I7" s="36"/>
      <c r="J7" s="36"/>
      <c r="K7" s="39">
        <v>4</v>
      </c>
      <c r="L7" s="39">
        <v>748</v>
      </c>
      <c r="M7" s="40">
        <v>187</v>
      </c>
      <c r="N7" s="39">
        <v>2</v>
      </c>
      <c r="O7" s="40">
        <v>189</v>
      </c>
    </row>
    <row r="8" spans="1:15" x14ac:dyDescent="0.25">
      <c r="A8" s="36" t="s">
        <v>3</v>
      </c>
      <c r="B8" s="36" t="s">
        <v>57</v>
      </c>
      <c r="C8" s="37">
        <v>43365</v>
      </c>
      <c r="D8" s="38" t="s">
        <v>35</v>
      </c>
      <c r="E8" s="46">
        <v>189</v>
      </c>
      <c r="F8" s="36">
        <v>190</v>
      </c>
      <c r="G8" s="46">
        <v>190</v>
      </c>
      <c r="H8" s="36">
        <v>192</v>
      </c>
      <c r="I8" s="36"/>
      <c r="J8" s="36"/>
      <c r="K8" s="39">
        <v>4</v>
      </c>
      <c r="L8" s="39">
        <v>761</v>
      </c>
      <c r="M8" s="40">
        <v>190.25</v>
      </c>
      <c r="N8" s="39">
        <v>2</v>
      </c>
      <c r="O8" s="40">
        <v>192.25</v>
      </c>
    </row>
    <row r="9" spans="1:15" x14ac:dyDescent="0.25">
      <c r="A9" s="36" t="s">
        <v>3</v>
      </c>
      <c r="B9" s="36" t="s">
        <v>57</v>
      </c>
      <c r="C9" s="37">
        <v>43401</v>
      </c>
      <c r="D9" s="38" t="s">
        <v>216</v>
      </c>
      <c r="E9" s="36">
        <v>192</v>
      </c>
      <c r="F9" s="108">
        <v>195</v>
      </c>
      <c r="G9" s="36">
        <v>190</v>
      </c>
      <c r="H9" s="36">
        <v>188</v>
      </c>
      <c r="I9" s="36"/>
      <c r="J9" s="52"/>
      <c r="K9" s="39">
        <v>4</v>
      </c>
      <c r="L9" s="39">
        <v>765</v>
      </c>
      <c r="M9" s="40">
        <v>191.25</v>
      </c>
      <c r="N9" s="39">
        <v>3</v>
      </c>
      <c r="O9" s="40">
        <f>SUM(M9+N9)</f>
        <v>194.25</v>
      </c>
    </row>
    <row r="11" spans="1:15" x14ac:dyDescent="0.25">
      <c r="K11" s="1">
        <f>SUM(K2:K10)</f>
        <v>36</v>
      </c>
      <c r="L11" s="1">
        <f>SUM(L2:L10)</f>
        <v>6768</v>
      </c>
      <c r="M11" s="1">
        <f>SUM(L11/K11)</f>
        <v>188</v>
      </c>
      <c r="N11" s="1">
        <f>SUM(N2:N10)</f>
        <v>21</v>
      </c>
      <c r="O11" s="4">
        <f t="shared" ref="O11" si="0">SUM(M11+N11)</f>
        <v>209</v>
      </c>
    </row>
  </sheetData>
  <conditionalFormatting sqref="J1">
    <cfRule type="top10" priority="107" bottom="1" rank="1"/>
    <cfRule type="top10" dxfId="3445" priority="108" rank="1"/>
  </conditionalFormatting>
  <conditionalFormatting sqref="E1">
    <cfRule type="top10" priority="117" bottom="1" rank="1"/>
    <cfRule type="top10" dxfId="3444" priority="118" rank="1"/>
  </conditionalFormatting>
  <conditionalFormatting sqref="F1">
    <cfRule type="top10" priority="115" bottom="1" rank="1"/>
    <cfRule type="top10" dxfId="3443" priority="116" rank="1"/>
  </conditionalFormatting>
  <conditionalFormatting sqref="G1">
    <cfRule type="top10" priority="113" bottom="1" rank="1"/>
    <cfRule type="top10" dxfId="3442" priority="114" rank="1"/>
  </conditionalFormatting>
  <conditionalFormatting sqref="H1">
    <cfRule type="top10" priority="111" bottom="1" rank="1"/>
    <cfRule type="top10" dxfId="3441" priority="112" rank="1"/>
  </conditionalFormatting>
  <conditionalFormatting sqref="I1">
    <cfRule type="top10" priority="109" bottom="1" rank="1"/>
    <cfRule type="top10" dxfId="3440" priority="110" rank="1"/>
  </conditionalFormatting>
  <conditionalFormatting sqref="E2">
    <cfRule type="top10" priority="83" bottom="1" rank="1"/>
    <cfRule type="top10" dxfId="3439" priority="84" rank="1"/>
  </conditionalFormatting>
  <conditionalFormatting sqref="F2">
    <cfRule type="top10" priority="85" bottom="1" rank="1"/>
    <cfRule type="top10" dxfId="3438" priority="86" rank="1"/>
  </conditionalFormatting>
  <conditionalFormatting sqref="G2">
    <cfRule type="top10" priority="87" bottom="1" rank="1"/>
    <cfRule type="top10" dxfId="3437" priority="88" rank="1"/>
  </conditionalFormatting>
  <conditionalFormatting sqref="H2">
    <cfRule type="top10" priority="89" bottom="1" rank="1"/>
    <cfRule type="top10" dxfId="3436" priority="90" rank="1"/>
  </conditionalFormatting>
  <conditionalFormatting sqref="I2">
    <cfRule type="top10" priority="91" bottom="1" rank="1"/>
    <cfRule type="top10" dxfId="3435" priority="92" rank="1"/>
  </conditionalFormatting>
  <conditionalFormatting sqref="J2">
    <cfRule type="top10" priority="93" bottom="1" rank="1"/>
    <cfRule type="top10" dxfId="3434" priority="94" rank="1"/>
  </conditionalFormatting>
  <conditionalFormatting sqref="E3">
    <cfRule type="top10" priority="73" bottom="1" rank="1"/>
    <cfRule type="top10" dxfId="3433" priority="74" rank="1"/>
  </conditionalFormatting>
  <conditionalFormatting sqref="F3">
    <cfRule type="top10" priority="75" bottom="1" rank="1"/>
    <cfRule type="top10" dxfId="3432" priority="76" rank="1"/>
  </conditionalFormatting>
  <conditionalFormatting sqref="G3">
    <cfRule type="top10" priority="77" bottom="1" rank="1"/>
    <cfRule type="top10" dxfId="3431" priority="78" rank="1"/>
  </conditionalFormatting>
  <conditionalFormatting sqref="H3">
    <cfRule type="top10" priority="79" bottom="1" rank="1"/>
    <cfRule type="top10" dxfId="3430" priority="80" rank="1"/>
  </conditionalFormatting>
  <conditionalFormatting sqref="I3">
    <cfRule type="top10" priority="81" bottom="1" rank="1"/>
    <cfRule type="top10" dxfId="3429" priority="82" rank="1"/>
  </conditionalFormatting>
  <conditionalFormatting sqref="E4">
    <cfRule type="top10" priority="71" bottom="1" rank="1"/>
    <cfRule type="top10" dxfId="3428" priority="72" rank="1"/>
  </conditionalFormatting>
  <conditionalFormatting sqref="F4">
    <cfRule type="top10" priority="69" bottom="1" rank="1"/>
    <cfRule type="top10" dxfId="3427" priority="70" rank="1"/>
  </conditionalFormatting>
  <conditionalFormatting sqref="G4">
    <cfRule type="top10" priority="67" bottom="1" rank="1"/>
    <cfRule type="top10" dxfId="3426" priority="68" rank="1"/>
  </conditionalFormatting>
  <conditionalFormatting sqref="H4">
    <cfRule type="top10" priority="65" bottom="1" rank="1"/>
    <cfRule type="top10" dxfId="3425" priority="66" rank="1"/>
  </conditionalFormatting>
  <conditionalFormatting sqref="I4">
    <cfRule type="top10" priority="63" bottom="1" rank="1"/>
    <cfRule type="top10" dxfId="3424" priority="64" rank="1"/>
  </conditionalFormatting>
  <conditionalFormatting sqref="J4">
    <cfRule type="top10" priority="61" bottom="1" rank="1"/>
    <cfRule type="top10" dxfId="3423" priority="62" rank="1"/>
  </conditionalFormatting>
  <conditionalFormatting sqref="E5">
    <cfRule type="top10" priority="49" bottom="1" rank="1"/>
    <cfRule type="top10" dxfId="3422" priority="50" rank="1"/>
  </conditionalFormatting>
  <conditionalFormatting sqref="F5">
    <cfRule type="top10" priority="51" bottom="1" rank="1"/>
    <cfRule type="top10" dxfId="3421" priority="52" rank="1"/>
  </conditionalFormatting>
  <conditionalFormatting sqref="G5">
    <cfRule type="top10" priority="53" bottom="1" rank="1"/>
    <cfRule type="top10" dxfId="3420" priority="54" rank="1"/>
  </conditionalFormatting>
  <conditionalFormatting sqref="H5">
    <cfRule type="top10" priority="55" bottom="1" rank="1"/>
    <cfRule type="top10" dxfId="3419" priority="56" rank="1"/>
  </conditionalFormatting>
  <conditionalFormatting sqref="I5">
    <cfRule type="top10" priority="57" bottom="1" rank="1"/>
    <cfRule type="top10" dxfId="3418" priority="58" rank="1"/>
  </conditionalFormatting>
  <conditionalFormatting sqref="J5">
    <cfRule type="top10" priority="59" bottom="1" rank="1"/>
    <cfRule type="top10" dxfId="3417" priority="60" rank="1"/>
  </conditionalFormatting>
  <conditionalFormatting sqref="E6">
    <cfRule type="top10" priority="37" bottom="1" rank="1"/>
    <cfRule type="top10" dxfId="3416" priority="38" rank="1"/>
  </conditionalFormatting>
  <conditionalFormatting sqref="F6">
    <cfRule type="top10" priority="39" bottom="1" rank="1"/>
    <cfRule type="top10" dxfId="3415" priority="40" rank="1"/>
  </conditionalFormatting>
  <conditionalFormatting sqref="G6">
    <cfRule type="top10" priority="41" bottom="1" rank="1"/>
    <cfRule type="top10" dxfId="3414" priority="42" rank="1"/>
  </conditionalFormatting>
  <conditionalFormatting sqref="H6">
    <cfRule type="top10" priority="43" bottom="1" rank="1"/>
    <cfRule type="top10" dxfId="3413" priority="44" rank="1"/>
  </conditionalFormatting>
  <conditionalFormatting sqref="I6">
    <cfRule type="top10" priority="45" bottom="1" rank="1"/>
    <cfRule type="top10" dxfId="3412" priority="46" rank="1"/>
  </conditionalFormatting>
  <conditionalFormatting sqref="J6">
    <cfRule type="top10" priority="47" bottom="1" rank="1"/>
    <cfRule type="top10" dxfId="3411" priority="48" rank="1"/>
  </conditionalFormatting>
  <conditionalFormatting sqref="E7">
    <cfRule type="top10" priority="25" bottom="1" rank="1"/>
    <cfRule type="top10" dxfId="3410" priority="26" rank="1"/>
  </conditionalFormatting>
  <conditionalFormatting sqref="F7">
    <cfRule type="top10" priority="27" bottom="1" rank="1"/>
    <cfRule type="top10" dxfId="3409" priority="28" rank="1"/>
  </conditionalFormatting>
  <conditionalFormatting sqref="G7">
    <cfRule type="top10" priority="29" bottom="1" rank="1"/>
    <cfRule type="top10" dxfId="3408" priority="30" rank="1"/>
  </conditionalFormatting>
  <conditionalFormatting sqref="H7">
    <cfRule type="top10" priority="31" bottom="1" rank="1"/>
    <cfRule type="top10" dxfId="3407" priority="32" rank="1"/>
  </conditionalFormatting>
  <conditionalFormatting sqref="I7">
    <cfRule type="top10" priority="33" bottom="1" rank="1"/>
    <cfRule type="top10" dxfId="3406" priority="34" rank="1"/>
  </conditionalFormatting>
  <conditionalFormatting sqref="J7">
    <cfRule type="top10" priority="35" bottom="1" rank="1"/>
    <cfRule type="top10" dxfId="3405" priority="36" rank="1"/>
  </conditionalFormatting>
  <conditionalFormatting sqref="E8">
    <cfRule type="top10" priority="13" bottom="1" rank="1"/>
    <cfRule type="top10" dxfId="3404" priority="14" rank="1"/>
  </conditionalFormatting>
  <conditionalFormatting sqref="F8">
    <cfRule type="top10" priority="15" bottom="1" rank="1"/>
    <cfRule type="top10" dxfId="3403" priority="16" rank="1"/>
  </conditionalFormatting>
  <conditionalFormatting sqref="G8">
    <cfRule type="top10" priority="17" bottom="1" rank="1"/>
    <cfRule type="top10" dxfId="3402" priority="18" rank="1"/>
  </conditionalFormatting>
  <conditionalFormatting sqref="H8">
    <cfRule type="top10" priority="19" bottom="1" rank="1"/>
    <cfRule type="top10" dxfId="3401" priority="20" rank="1"/>
  </conditionalFormatting>
  <conditionalFormatting sqref="I8">
    <cfRule type="top10" priority="21" bottom="1" rank="1"/>
    <cfRule type="top10" dxfId="3400" priority="22" rank="1"/>
  </conditionalFormatting>
  <conditionalFormatting sqref="J8">
    <cfRule type="top10" priority="23" bottom="1" rank="1"/>
    <cfRule type="top10" dxfId="3399" priority="24" rank="1"/>
  </conditionalFormatting>
  <conditionalFormatting sqref="E9">
    <cfRule type="top10" priority="1" bottom="1" rank="1"/>
    <cfRule type="top10" dxfId="3398" priority="2" rank="1"/>
  </conditionalFormatting>
  <conditionalFormatting sqref="F9">
    <cfRule type="top10" priority="3" bottom="1" rank="1"/>
    <cfRule type="top10" dxfId="3397" priority="4" rank="1"/>
  </conditionalFormatting>
  <conditionalFormatting sqref="G9">
    <cfRule type="top10" priority="5" bottom="1" rank="1"/>
    <cfRule type="top10" dxfId="3396" priority="6" rank="1"/>
  </conditionalFormatting>
  <conditionalFormatting sqref="H9">
    <cfRule type="top10" priority="7" bottom="1" rank="1"/>
    <cfRule type="top10" dxfId="3395" priority="8" rank="1"/>
  </conditionalFormatting>
  <conditionalFormatting sqref="I9">
    <cfRule type="top10" priority="9" bottom="1" rank="1"/>
    <cfRule type="top10" dxfId="3394" priority="10" rank="1"/>
  </conditionalFormatting>
  <conditionalFormatting sqref="J9">
    <cfRule type="top10" priority="11" bottom="1" rank="1"/>
    <cfRule type="top10" dxfId="339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EA6504-D54F-4D62-B66B-91174976715D}">
          <x14:formula1>
            <xm:f>'C:\Users\abra2\Desktop\ABRA Files and More\AUTO BENCH REST ASSOCIATION FILE\ABRA 2018\Texas\Boerne Texas 2018\[ABRA Boerne 03 24 2018.xlsm]Data'!#REF!</xm:f>
          </x14:formula1>
          <xm:sqref>B2:B3</xm:sqref>
        </x14:dataValidation>
        <x14:dataValidation type="list" allowBlank="1" showInputMessage="1" showErrorMessage="1" xr:uid="{72139E12-29B3-407C-89A4-772016D38385}">
          <x14:formula1>
            <xm:f>'C:\Users\abra2\Desktop\ABRA Files and More\AUTO BENCH REST ASSOCIATION FILE\ABRA 2018\Louisiana\[ABRA Louisiana Scoring Program.xlsm]Data'!#REF!</xm:f>
          </x14:formula1>
          <xm:sqref>B4:B9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0FE0-6BF1-4353-8C36-C157D521F9C8}">
  <sheetPr codeName="Sheet30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87" t="s">
        <v>3</v>
      </c>
      <c r="B2" s="87" t="s">
        <v>205</v>
      </c>
      <c r="C2" s="88">
        <v>43344</v>
      </c>
      <c r="D2" s="89" t="s">
        <v>195</v>
      </c>
      <c r="E2" s="87">
        <v>190</v>
      </c>
      <c r="F2" s="87">
        <v>181</v>
      </c>
      <c r="G2" s="87">
        <v>186</v>
      </c>
      <c r="H2" s="87">
        <v>191</v>
      </c>
      <c r="I2" s="87">
        <v>186</v>
      </c>
      <c r="J2" s="87">
        <v>186</v>
      </c>
      <c r="K2" s="90">
        <v>6</v>
      </c>
      <c r="L2" s="90">
        <v>1120</v>
      </c>
      <c r="M2" s="91">
        <v>186.66666666666666</v>
      </c>
      <c r="N2" s="90">
        <v>4</v>
      </c>
      <c r="O2" s="91">
        <v>190.66666666666666</v>
      </c>
    </row>
    <row r="3" spans="1:15" x14ac:dyDescent="0.25">
      <c r="A3" s="32" t="s">
        <v>3</v>
      </c>
      <c r="B3" s="32" t="s">
        <v>205</v>
      </c>
      <c r="C3" s="30">
        <v>43352</v>
      </c>
      <c r="D3" s="31" t="s">
        <v>136</v>
      </c>
      <c r="E3" s="92">
        <v>187</v>
      </c>
      <c r="F3" s="92">
        <v>182</v>
      </c>
      <c r="G3" s="59">
        <v>195</v>
      </c>
      <c r="H3" s="92">
        <v>187</v>
      </c>
      <c r="I3" s="92">
        <v>189</v>
      </c>
      <c r="J3" s="92">
        <v>189</v>
      </c>
      <c r="K3" s="33">
        <v>6</v>
      </c>
      <c r="L3" s="33">
        <v>1129</v>
      </c>
      <c r="M3" s="34">
        <v>188.16666666666666</v>
      </c>
      <c r="N3" s="33">
        <v>10</v>
      </c>
      <c r="O3" s="34">
        <v>198.16666666666666</v>
      </c>
    </row>
    <row r="4" spans="1:15" x14ac:dyDescent="0.25">
      <c r="A4" s="32" t="s">
        <v>3</v>
      </c>
      <c r="B4" s="32" t="s">
        <v>205</v>
      </c>
      <c r="C4" s="30">
        <v>43394</v>
      </c>
      <c r="D4" s="31" t="s">
        <v>64</v>
      </c>
      <c r="E4" s="32">
        <v>184</v>
      </c>
      <c r="F4" s="32">
        <v>186</v>
      </c>
      <c r="G4" s="32">
        <v>188</v>
      </c>
      <c r="H4" s="32">
        <v>192</v>
      </c>
      <c r="I4" s="32">
        <v>191</v>
      </c>
      <c r="J4" s="32">
        <v>178</v>
      </c>
      <c r="K4" s="33">
        <v>6</v>
      </c>
      <c r="L4" s="33">
        <v>1119</v>
      </c>
      <c r="M4" s="34">
        <v>186.5</v>
      </c>
      <c r="N4" s="33">
        <v>4</v>
      </c>
      <c r="O4" s="34">
        <v>190.5</v>
      </c>
    </row>
    <row r="5" spans="1:15" x14ac:dyDescent="0.25">
      <c r="A5" s="32" t="s">
        <v>3</v>
      </c>
      <c r="B5" s="32" t="s">
        <v>205</v>
      </c>
      <c r="C5" s="30">
        <v>43393</v>
      </c>
      <c r="D5" s="31" t="s">
        <v>136</v>
      </c>
      <c r="E5" s="32">
        <v>189</v>
      </c>
      <c r="F5" s="59">
        <v>186</v>
      </c>
      <c r="G5" s="32">
        <v>188</v>
      </c>
      <c r="H5" s="32">
        <v>191</v>
      </c>
      <c r="I5" s="59"/>
      <c r="J5" s="32"/>
      <c r="K5" s="33">
        <v>4</v>
      </c>
      <c r="L5" s="33">
        <v>754</v>
      </c>
      <c r="M5" s="34">
        <v>188.5</v>
      </c>
      <c r="N5" s="33">
        <v>3</v>
      </c>
      <c r="O5" s="34">
        <v>191.5</v>
      </c>
    </row>
    <row r="7" spans="1:15" x14ac:dyDescent="0.25">
      <c r="K7" s="1">
        <f>SUM(K2:K6)</f>
        <v>22</v>
      </c>
      <c r="L7" s="1">
        <f>SUM(L2:L6)</f>
        <v>4122</v>
      </c>
      <c r="M7" s="1">
        <f>SUM(L7/K7)</f>
        <v>187.36363636363637</v>
      </c>
      <c r="N7" s="1">
        <f>SUM(N2:N6)</f>
        <v>21</v>
      </c>
      <c r="O7" s="4">
        <f t="shared" ref="O7" si="0">SUM(M7+N7)</f>
        <v>208.36363636363637</v>
      </c>
    </row>
  </sheetData>
  <conditionalFormatting sqref="J1">
    <cfRule type="top10" priority="61" bottom="1" rank="1"/>
    <cfRule type="top10" dxfId="2903" priority="62" rank="1"/>
  </conditionalFormatting>
  <conditionalFormatting sqref="E1">
    <cfRule type="top10" priority="71" bottom="1" rank="1"/>
    <cfRule type="top10" dxfId="2902" priority="72" rank="1"/>
  </conditionalFormatting>
  <conditionalFormatting sqref="F1">
    <cfRule type="top10" priority="69" bottom="1" rank="1"/>
    <cfRule type="top10" dxfId="2901" priority="70" rank="1"/>
  </conditionalFormatting>
  <conditionalFormatting sqref="G1">
    <cfRule type="top10" priority="67" bottom="1" rank="1"/>
    <cfRule type="top10" dxfId="2900" priority="68" rank="1"/>
  </conditionalFormatting>
  <conditionalFormatting sqref="H1">
    <cfRule type="top10" priority="65" bottom="1" rank="1"/>
    <cfRule type="top10" dxfId="2899" priority="66" rank="1"/>
  </conditionalFormatting>
  <conditionalFormatting sqref="I1">
    <cfRule type="top10" priority="63" bottom="1" rank="1"/>
    <cfRule type="top10" dxfId="2898" priority="64" rank="1"/>
  </conditionalFormatting>
  <conditionalFormatting sqref="E2">
    <cfRule type="top10" priority="47" bottom="1" rank="1"/>
    <cfRule type="top10" dxfId="2897" priority="48" rank="1"/>
  </conditionalFormatting>
  <conditionalFormatting sqref="F2">
    <cfRule type="top10" priority="45" bottom="1" rank="1"/>
    <cfRule type="top10" dxfId="2896" priority="46" rank="1"/>
  </conditionalFormatting>
  <conditionalFormatting sqref="G2">
    <cfRule type="top10" priority="43" bottom="1" rank="1"/>
    <cfRule type="top10" dxfId="2895" priority="44" rank="1"/>
  </conditionalFormatting>
  <conditionalFormatting sqref="H2">
    <cfRule type="top10" priority="41" bottom="1" rank="1"/>
    <cfRule type="top10" dxfId="2894" priority="42" rank="1"/>
  </conditionalFormatting>
  <conditionalFormatting sqref="I2">
    <cfRule type="top10" priority="39" bottom="1" rank="1"/>
    <cfRule type="top10" dxfId="2893" priority="40" rank="1"/>
  </conditionalFormatting>
  <conditionalFormatting sqref="J2">
    <cfRule type="top10" priority="37" bottom="1" rank="1"/>
    <cfRule type="top10" dxfId="2892" priority="38" rank="1"/>
  </conditionalFormatting>
  <conditionalFormatting sqref="E3">
    <cfRule type="top10" priority="25" bottom="1" rank="1"/>
    <cfRule type="top10" dxfId="2891" priority="26" rank="1"/>
  </conditionalFormatting>
  <conditionalFormatting sqref="F3">
    <cfRule type="top10" priority="27" bottom="1" rank="1"/>
    <cfRule type="top10" dxfId="2890" priority="28" rank="1"/>
  </conditionalFormatting>
  <conditionalFormatting sqref="G3">
    <cfRule type="top10" priority="29" bottom="1" rank="1"/>
    <cfRule type="top10" dxfId="2889" priority="30" rank="1"/>
  </conditionalFormatting>
  <conditionalFormatting sqref="H3">
    <cfRule type="top10" priority="31" bottom="1" rank="1"/>
    <cfRule type="top10" dxfId="2888" priority="32" rank="1"/>
  </conditionalFormatting>
  <conditionalFormatting sqref="I3">
    <cfRule type="top10" priority="33" bottom="1" rank="1"/>
    <cfRule type="top10" dxfId="2887" priority="34" rank="1"/>
  </conditionalFormatting>
  <conditionalFormatting sqref="J3">
    <cfRule type="top10" priority="35" bottom="1" rank="1"/>
    <cfRule type="top10" dxfId="2886" priority="36" rank="1"/>
  </conditionalFormatting>
  <conditionalFormatting sqref="E4">
    <cfRule type="top10" priority="23" bottom="1" rank="1"/>
    <cfRule type="top10" dxfId="2885" priority="24" rank="1"/>
  </conditionalFormatting>
  <conditionalFormatting sqref="F4">
    <cfRule type="top10" priority="21" bottom="1" rank="1"/>
    <cfRule type="top10" dxfId="2884" priority="22" rank="1"/>
  </conditionalFormatting>
  <conditionalFormatting sqref="G4">
    <cfRule type="top10" priority="19" bottom="1" rank="1"/>
    <cfRule type="top10" dxfId="2883" priority="20" rank="1"/>
  </conditionalFormatting>
  <conditionalFormatting sqref="H4">
    <cfRule type="top10" priority="17" bottom="1" rank="1"/>
    <cfRule type="top10" dxfId="2882" priority="18" rank="1"/>
  </conditionalFormatting>
  <conditionalFormatting sqref="I4">
    <cfRule type="top10" priority="15" bottom="1" rank="1"/>
    <cfRule type="top10" dxfId="2881" priority="16" rank="1"/>
  </conditionalFormatting>
  <conditionalFormatting sqref="J4">
    <cfRule type="top10" priority="13" bottom="1" rank="1"/>
    <cfRule type="top10" dxfId="2880" priority="14" rank="1"/>
  </conditionalFormatting>
  <conditionalFormatting sqref="E5">
    <cfRule type="top10" priority="1" bottom="1" rank="1"/>
    <cfRule type="top10" dxfId="2879" priority="2" rank="1"/>
  </conditionalFormatting>
  <conditionalFormatting sqref="F5">
    <cfRule type="top10" priority="3" bottom="1" rank="1"/>
    <cfRule type="top10" dxfId="2878" priority="4" rank="1"/>
  </conditionalFormatting>
  <conditionalFormatting sqref="G5">
    <cfRule type="top10" priority="5" bottom="1" rank="1"/>
    <cfRule type="top10" dxfId="2877" priority="6" rank="1"/>
  </conditionalFormatting>
  <conditionalFormatting sqref="H5">
    <cfRule type="top10" priority="7" bottom="1" rank="1"/>
    <cfRule type="top10" dxfId="2876" priority="8" rank="1"/>
  </conditionalFormatting>
  <conditionalFormatting sqref="I5">
    <cfRule type="top10" priority="9" bottom="1" rank="1"/>
    <cfRule type="top10" dxfId="2875" priority="10" rank="1"/>
  </conditionalFormatting>
  <conditionalFormatting sqref="J5">
    <cfRule type="top10" priority="11" bottom="1" rank="1"/>
    <cfRule type="top10" dxfId="287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551D54-E84D-4879-8CA8-2ABB3309ACE4}">
          <x14:formula1>
            <xm:f>'E:\ABRA VA STATE\[ABRA VA STATE 09 01 18.xlsm]Data'!#REF!</xm:f>
          </x14:formula1>
          <xm:sqref>B2</xm:sqref>
        </x14:dataValidation>
        <x14:dataValidation type="list" allowBlank="1" showInputMessage="1" showErrorMessage="1" xr:uid="{BCC3C9C6-B07A-40E4-8C69-54983298E1F9}">
          <x14:formula1>
            <xm:f>'C:\Users\abra2\Desktop\ABRA Files and More\AUTO BENCH REST ASSOCIATION FILE\ABRA 2018\Tennessee\[ABRA Tennessee Scoring Program.xlsm]Data'!#REF!</xm:f>
          </x14:formula1>
          <xm:sqref>B3 B5</xm:sqref>
        </x14:dataValidation>
        <x14:dataValidation type="list" allowBlank="1" showInputMessage="1" showErrorMessage="1" xr:uid="{BE870CDE-0B3D-4145-8F31-5A17956D10D6}">
          <x14:formula1>
            <xm:f>'C:\Users\abra2\AppData\Local\Packages\Microsoft.MicrosoftEdge_8wekyb3d8bbwe\TempState\Downloads\[ABRA GA State Tournament 10212018 (3).xlsm]Data'!#REF!</xm:f>
          </x14:formula1>
          <xm:sqref>B4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O26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s="6" customFormat="1" ht="16.5" x14ac:dyDescent="0.3">
      <c r="A2" s="36" t="s">
        <v>3</v>
      </c>
      <c r="B2" s="36" t="s">
        <v>40</v>
      </c>
      <c r="C2" s="37">
        <v>43156</v>
      </c>
      <c r="D2" s="38" t="s">
        <v>35</v>
      </c>
      <c r="E2" s="46">
        <v>189</v>
      </c>
      <c r="F2" s="36">
        <v>191</v>
      </c>
      <c r="G2" s="36">
        <v>190</v>
      </c>
      <c r="H2" s="36">
        <v>190</v>
      </c>
      <c r="I2" s="36"/>
      <c r="J2" s="36"/>
      <c r="K2" s="39">
        <v>4</v>
      </c>
      <c r="L2" s="39">
        <v>760</v>
      </c>
      <c r="M2" s="40">
        <v>190</v>
      </c>
      <c r="N2" s="39">
        <v>2</v>
      </c>
      <c r="O2" s="40">
        <v>192</v>
      </c>
    </row>
    <row r="3" spans="1:15" x14ac:dyDescent="0.25">
      <c r="A3" s="32" t="s">
        <v>3</v>
      </c>
      <c r="B3" s="32" t="s">
        <v>40</v>
      </c>
      <c r="C3" s="30">
        <v>43183</v>
      </c>
      <c r="D3" s="31" t="s">
        <v>56</v>
      </c>
      <c r="E3" s="32">
        <v>192</v>
      </c>
      <c r="F3" s="32">
        <v>196</v>
      </c>
      <c r="G3" s="32">
        <v>191</v>
      </c>
      <c r="H3" s="59">
        <v>197</v>
      </c>
      <c r="I3" s="32">
        <v>191</v>
      </c>
      <c r="J3" s="32">
        <v>195</v>
      </c>
      <c r="K3" s="33">
        <v>6</v>
      </c>
      <c r="L3" s="33">
        <v>1162</v>
      </c>
      <c r="M3" s="34">
        <v>193.66666666666666</v>
      </c>
      <c r="N3" s="33">
        <v>8</v>
      </c>
      <c r="O3" s="34">
        <v>201.66666666666666</v>
      </c>
    </row>
    <row r="4" spans="1:15" x14ac:dyDescent="0.25">
      <c r="A4" s="32" t="s">
        <v>3</v>
      </c>
      <c r="B4" s="32" t="s">
        <v>40</v>
      </c>
      <c r="C4" s="30">
        <v>43218</v>
      </c>
      <c r="D4" s="31" t="s">
        <v>18</v>
      </c>
      <c r="E4" s="32">
        <v>188</v>
      </c>
      <c r="F4" s="32">
        <v>185</v>
      </c>
      <c r="G4" s="32">
        <v>195</v>
      </c>
      <c r="H4" s="32">
        <v>192</v>
      </c>
      <c r="I4" s="32"/>
      <c r="J4" s="32"/>
      <c r="K4" s="33">
        <v>4</v>
      </c>
      <c r="L4" s="33">
        <v>760</v>
      </c>
      <c r="M4" s="34">
        <v>190</v>
      </c>
      <c r="N4" s="33">
        <v>6</v>
      </c>
      <c r="O4" s="34">
        <v>196</v>
      </c>
    </row>
    <row r="5" spans="1:15" x14ac:dyDescent="0.25">
      <c r="A5" s="32" t="s">
        <v>3</v>
      </c>
      <c r="B5" s="32" t="s">
        <v>40</v>
      </c>
      <c r="C5" s="30">
        <v>43232</v>
      </c>
      <c r="D5" s="31" t="s">
        <v>84</v>
      </c>
      <c r="E5" s="32">
        <v>193</v>
      </c>
      <c r="F5" s="32">
        <v>191</v>
      </c>
      <c r="G5" s="32">
        <v>193</v>
      </c>
      <c r="H5" s="32">
        <v>192</v>
      </c>
      <c r="I5" s="32">
        <v>192</v>
      </c>
      <c r="J5" s="32">
        <v>195</v>
      </c>
      <c r="K5" s="33">
        <v>6</v>
      </c>
      <c r="L5" s="33">
        <v>1156</v>
      </c>
      <c r="M5" s="34">
        <v>192.66666666666666</v>
      </c>
      <c r="N5" s="33">
        <v>20</v>
      </c>
      <c r="O5" s="34">
        <v>212.66666666666666</v>
      </c>
    </row>
    <row r="6" spans="1:15" ht="15.75" x14ac:dyDescent="0.25">
      <c r="A6" s="36" t="s">
        <v>3</v>
      </c>
      <c r="B6" s="36" t="s">
        <v>40</v>
      </c>
      <c r="C6" s="37">
        <v>43274</v>
      </c>
      <c r="D6" s="38" t="s">
        <v>35</v>
      </c>
      <c r="E6" s="46">
        <v>195</v>
      </c>
      <c r="F6" s="52">
        <v>195</v>
      </c>
      <c r="G6" s="36">
        <v>193</v>
      </c>
      <c r="H6" s="36">
        <v>196</v>
      </c>
      <c r="I6" s="36"/>
      <c r="J6" s="53"/>
      <c r="K6" s="39">
        <v>4</v>
      </c>
      <c r="L6" s="39">
        <v>779</v>
      </c>
      <c r="M6" s="40">
        <v>194.75</v>
      </c>
      <c r="N6" s="39">
        <v>8</v>
      </c>
      <c r="O6" s="40">
        <v>202.75</v>
      </c>
    </row>
    <row r="7" spans="1:15" x14ac:dyDescent="0.25">
      <c r="A7" s="32" t="s">
        <v>3</v>
      </c>
      <c r="B7" s="32" t="s">
        <v>40</v>
      </c>
      <c r="C7" s="30">
        <v>43274</v>
      </c>
      <c r="D7" s="31" t="s">
        <v>18</v>
      </c>
      <c r="E7" s="32">
        <v>186</v>
      </c>
      <c r="F7" s="32">
        <v>187</v>
      </c>
      <c r="G7" s="32">
        <v>187</v>
      </c>
      <c r="H7" s="32">
        <v>190</v>
      </c>
      <c r="I7" s="32"/>
      <c r="J7" s="32"/>
      <c r="K7" s="33">
        <v>4</v>
      </c>
      <c r="L7" s="33">
        <v>750</v>
      </c>
      <c r="M7" s="34">
        <v>187.5</v>
      </c>
      <c r="N7" s="33">
        <v>7</v>
      </c>
      <c r="O7" s="34">
        <v>194.5</v>
      </c>
    </row>
    <row r="8" spans="1:15" ht="15.75" x14ac:dyDescent="0.25">
      <c r="A8" s="36" t="s">
        <v>3</v>
      </c>
      <c r="B8" s="36" t="s">
        <v>40</v>
      </c>
      <c r="C8" s="37">
        <v>43302</v>
      </c>
      <c r="D8" s="38" t="s">
        <v>35</v>
      </c>
      <c r="E8" s="52">
        <v>196</v>
      </c>
      <c r="F8" s="46">
        <v>193</v>
      </c>
      <c r="G8" s="36">
        <v>193</v>
      </c>
      <c r="H8" s="36">
        <v>193</v>
      </c>
      <c r="I8" s="36"/>
      <c r="J8" s="53"/>
      <c r="K8" s="39">
        <v>4</v>
      </c>
      <c r="L8" s="39">
        <v>775</v>
      </c>
      <c r="M8" s="40">
        <v>193.75</v>
      </c>
      <c r="N8" s="39">
        <v>6</v>
      </c>
      <c r="O8" s="40">
        <v>199.75</v>
      </c>
    </row>
    <row r="9" spans="1:15" x14ac:dyDescent="0.25">
      <c r="A9" s="32" t="s">
        <v>3</v>
      </c>
      <c r="B9" s="32" t="s">
        <v>40</v>
      </c>
      <c r="C9" s="30">
        <v>43344</v>
      </c>
      <c r="D9" s="31" t="s">
        <v>195</v>
      </c>
      <c r="E9" s="32">
        <v>194</v>
      </c>
      <c r="F9" s="32">
        <v>193</v>
      </c>
      <c r="G9" s="32">
        <v>198</v>
      </c>
      <c r="H9" s="32">
        <v>194</v>
      </c>
      <c r="I9" s="32">
        <v>196</v>
      </c>
      <c r="J9" s="32">
        <v>192</v>
      </c>
      <c r="K9" s="33">
        <v>6</v>
      </c>
      <c r="L9" s="33">
        <v>1167</v>
      </c>
      <c r="M9" s="34">
        <v>194.5</v>
      </c>
      <c r="N9" s="33">
        <v>12</v>
      </c>
      <c r="O9" s="34">
        <v>206.5</v>
      </c>
    </row>
    <row r="10" spans="1:15" x14ac:dyDescent="0.25">
      <c r="A10" s="32" t="s">
        <v>3</v>
      </c>
      <c r="B10" s="32" t="s">
        <v>40</v>
      </c>
      <c r="C10" s="30">
        <v>43386</v>
      </c>
      <c r="D10" s="31" t="s">
        <v>84</v>
      </c>
      <c r="E10" s="32">
        <v>194</v>
      </c>
      <c r="F10" s="32">
        <v>190</v>
      </c>
      <c r="G10" s="32">
        <v>188</v>
      </c>
      <c r="H10" s="32">
        <v>188</v>
      </c>
      <c r="I10" s="32">
        <v>191</v>
      </c>
      <c r="J10" s="32">
        <v>189</v>
      </c>
      <c r="K10" s="33">
        <v>6</v>
      </c>
      <c r="L10" s="33">
        <v>1140</v>
      </c>
      <c r="M10" s="34">
        <v>190</v>
      </c>
      <c r="N10" s="33">
        <v>16</v>
      </c>
      <c r="O10" s="34">
        <v>206</v>
      </c>
    </row>
    <row r="11" spans="1:15" x14ac:dyDescent="0.25">
      <c r="A11" s="23"/>
      <c r="B11" s="23"/>
      <c r="C11" s="24"/>
      <c r="D11" s="28"/>
      <c r="E11" s="23"/>
      <c r="F11" s="23"/>
      <c r="G11" s="23"/>
      <c r="H11" s="29"/>
      <c r="I11" s="29"/>
      <c r="J11" s="29"/>
      <c r="K11" s="26"/>
      <c r="L11" s="26"/>
      <c r="M11" s="27"/>
      <c r="N11" s="26"/>
      <c r="O11" s="27"/>
    </row>
    <row r="12" spans="1:15" ht="16.5" x14ac:dyDescent="0.3">
      <c r="K12" s="5"/>
      <c r="L12" s="1"/>
      <c r="M12" s="1"/>
      <c r="N12" s="1"/>
      <c r="O12" s="1"/>
    </row>
    <row r="13" spans="1:15" x14ac:dyDescent="0.25">
      <c r="K13" s="35">
        <f>SUM(K2:K12)</f>
        <v>44</v>
      </c>
      <c r="L13" s="35">
        <f>SUM(L2:L12)</f>
        <v>8449</v>
      </c>
      <c r="M13" s="19">
        <f>SUM(L13/K13)</f>
        <v>192.02272727272728</v>
      </c>
      <c r="N13" s="35">
        <f>SUM(N2:N12)</f>
        <v>85</v>
      </c>
      <c r="O13" s="1">
        <f t="shared" ref="O13" si="0">SUM(M13+N13)</f>
        <v>277.02272727272725</v>
      </c>
    </row>
    <row r="26" spans="5:5" x14ac:dyDescent="0.25">
      <c r="E26" s="45" t="s">
        <v>39</v>
      </c>
    </row>
  </sheetData>
  <conditionalFormatting sqref="E11">
    <cfRule type="top10" priority="257" bottom="1" rank="1"/>
    <cfRule type="top10" dxfId="2873" priority="258" rank="1"/>
  </conditionalFormatting>
  <conditionalFormatting sqref="F11">
    <cfRule type="top10" priority="255" bottom="1" rank="1"/>
    <cfRule type="top10" dxfId="2872" priority="256" rank="1"/>
  </conditionalFormatting>
  <conditionalFormatting sqref="G11">
    <cfRule type="top10" priority="253" bottom="1" rank="1"/>
    <cfRule type="top10" dxfId="2871" priority="254" rank="1"/>
  </conditionalFormatting>
  <conditionalFormatting sqref="E1">
    <cfRule type="top10" priority="251" bottom="1" rank="1"/>
    <cfRule type="top10" dxfId="2870" priority="252" rank="1"/>
  </conditionalFormatting>
  <conditionalFormatting sqref="F1">
    <cfRule type="top10" priority="249" bottom="1" rank="1"/>
    <cfRule type="top10" dxfId="2869" priority="250" rank="1"/>
  </conditionalFormatting>
  <conditionalFormatting sqref="G1">
    <cfRule type="top10" priority="247" bottom="1" rank="1"/>
    <cfRule type="top10" dxfId="2868" priority="248" rank="1"/>
  </conditionalFormatting>
  <conditionalFormatting sqref="H1">
    <cfRule type="top10" priority="245" bottom="1" rank="1"/>
    <cfRule type="top10" dxfId="2867" priority="246" rank="1"/>
  </conditionalFormatting>
  <conditionalFormatting sqref="I1">
    <cfRule type="top10" priority="243" bottom="1" rank="1"/>
    <cfRule type="top10" dxfId="2866" priority="244" rank="1"/>
  </conditionalFormatting>
  <conditionalFormatting sqref="J1">
    <cfRule type="top10" priority="241" bottom="1" rank="1"/>
    <cfRule type="top10" dxfId="2865" priority="242" rank="1"/>
  </conditionalFormatting>
  <conditionalFormatting sqref="E2">
    <cfRule type="top10" priority="107" bottom="1" rank="1"/>
    <cfRule type="top10" dxfId="2864" priority="108" rank="1"/>
  </conditionalFormatting>
  <conditionalFormatting sqref="F2">
    <cfRule type="top10" priority="105" bottom="1" rank="1"/>
    <cfRule type="top10" dxfId="2863" priority="106" rank="1"/>
  </conditionalFormatting>
  <conditionalFormatting sqref="G2">
    <cfRule type="top10" priority="103" bottom="1" rank="1"/>
    <cfRule type="top10" dxfId="2862" priority="104" rank="1"/>
  </conditionalFormatting>
  <conditionalFormatting sqref="H2">
    <cfRule type="top10" priority="101" bottom="1" rank="1"/>
    <cfRule type="top10" dxfId="2861" priority="102" rank="1"/>
  </conditionalFormatting>
  <conditionalFormatting sqref="I2">
    <cfRule type="top10" priority="99" bottom="1" rank="1"/>
    <cfRule type="top10" dxfId="2860" priority="100" rank="1"/>
  </conditionalFormatting>
  <conditionalFormatting sqref="J2">
    <cfRule type="top10" priority="97" bottom="1" rank="1"/>
    <cfRule type="top10" dxfId="2859" priority="98" rank="1"/>
  </conditionalFormatting>
  <conditionalFormatting sqref="E3">
    <cfRule type="top10" priority="85" bottom="1" rank="1"/>
    <cfRule type="top10" dxfId="2858" priority="86" rank="1"/>
  </conditionalFormatting>
  <conditionalFormatting sqref="F3">
    <cfRule type="top10" priority="87" bottom="1" rank="1"/>
    <cfRule type="top10" dxfId="2857" priority="88" rank="1"/>
  </conditionalFormatting>
  <conditionalFormatting sqref="G3">
    <cfRule type="top10" priority="89" bottom="1" rank="1"/>
    <cfRule type="top10" dxfId="2856" priority="90" rank="1"/>
  </conditionalFormatting>
  <conditionalFormatting sqref="H3">
    <cfRule type="top10" priority="91" bottom="1" rank="1"/>
    <cfRule type="top10" dxfId="2855" priority="92" rank="1"/>
  </conditionalFormatting>
  <conditionalFormatting sqref="I3">
    <cfRule type="top10" priority="93" bottom="1" rank="1"/>
    <cfRule type="top10" dxfId="2854" priority="94" rank="1"/>
  </conditionalFormatting>
  <conditionalFormatting sqref="J3">
    <cfRule type="top10" priority="95" bottom="1" rank="1"/>
    <cfRule type="top10" dxfId="2853" priority="96" rank="1"/>
  </conditionalFormatting>
  <conditionalFormatting sqref="E4">
    <cfRule type="top10" priority="83" bottom="1" rank="1"/>
    <cfRule type="top10" dxfId="2852" priority="84" rank="1"/>
  </conditionalFormatting>
  <conditionalFormatting sqref="F4">
    <cfRule type="top10" priority="81" bottom="1" rank="1"/>
    <cfRule type="top10" dxfId="2851" priority="82" rank="1"/>
  </conditionalFormatting>
  <conditionalFormatting sqref="G4">
    <cfRule type="top10" priority="79" bottom="1" rank="1"/>
    <cfRule type="top10" dxfId="2850" priority="80" rank="1"/>
  </conditionalFormatting>
  <conditionalFormatting sqref="H4">
    <cfRule type="top10" priority="77" bottom="1" rank="1"/>
    <cfRule type="top10" dxfId="2849" priority="78" rank="1"/>
  </conditionalFormatting>
  <conditionalFormatting sqref="I4">
    <cfRule type="top10" priority="75" bottom="1" rank="1"/>
    <cfRule type="top10" dxfId="2848" priority="76" rank="1"/>
  </conditionalFormatting>
  <conditionalFormatting sqref="J4">
    <cfRule type="top10" priority="73" bottom="1" rank="1"/>
    <cfRule type="top10" dxfId="2847" priority="74" rank="1"/>
  </conditionalFormatting>
  <conditionalFormatting sqref="E5">
    <cfRule type="top10" priority="71" bottom="1" rank="1"/>
    <cfRule type="top10" dxfId="2846" priority="72" rank="1"/>
  </conditionalFormatting>
  <conditionalFormatting sqref="F5">
    <cfRule type="top10" priority="69" bottom="1" rank="1"/>
    <cfRule type="top10" dxfId="2845" priority="70" rank="1"/>
  </conditionalFormatting>
  <conditionalFormatting sqref="G5">
    <cfRule type="top10" priority="67" bottom="1" rank="1"/>
    <cfRule type="top10" dxfId="2844" priority="68" rank="1"/>
  </conditionalFormatting>
  <conditionalFormatting sqref="H5">
    <cfRule type="top10" priority="65" bottom="1" rank="1"/>
    <cfRule type="top10" dxfId="2843" priority="66" rank="1"/>
  </conditionalFormatting>
  <conditionalFormatting sqref="I5">
    <cfRule type="top10" priority="63" bottom="1" rank="1"/>
    <cfRule type="top10" dxfId="2842" priority="64" rank="1"/>
  </conditionalFormatting>
  <conditionalFormatting sqref="J5">
    <cfRule type="top10" priority="61" bottom="1" rank="1"/>
    <cfRule type="top10" dxfId="2841" priority="62" rank="1"/>
  </conditionalFormatting>
  <conditionalFormatting sqref="E6">
    <cfRule type="top10" priority="49" bottom="1" rank="1"/>
    <cfRule type="top10" dxfId="2840" priority="50" rank="1"/>
  </conditionalFormatting>
  <conditionalFormatting sqref="F6">
    <cfRule type="top10" priority="51" bottom="1" rank="1"/>
    <cfRule type="top10" dxfId="2839" priority="52" rank="1"/>
  </conditionalFormatting>
  <conditionalFormatting sqref="G6">
    <cfRule type="top10" priority="53" bottom="1" rank="1"/>
    <cfRule type="top10" dxfId="2838" priority="54" rank="1"/>
  </conditionalFormatting>
  <conditionalFormatting sqref="H6">
    <cfRule type="top10" priority="55" bottom="1" rank="1"/>
    <cfRule type="top10" dxfId="2837" priority="56" rank="1"/>
  </conditionalFormatting>
  <conditionalFormatting sqref="I6">
    <cfRule type="top10" priority="57" bottom="1" rank="1"/>
    <cfRule type="top10" dxfId="2836" priority="58" rank="1"/>
  </conditionalFormatting>
  <conditionalFormatting sqref="J6">
    <cfRule type="top10" priority="59" bottom="1" rank="1"/>
    <cfRule type="top10" dxfId="2835" priority="60" rank="1"/>
  </conditionalFormatting>
  <conditionalFormatting sqref="E7">
    <cfRule type="top10" priority="47" bottom="1" rank="1"/>
    <cfRule type="top10" dxfId="2834" priority="48" rank="1"/>
  </conditionalFormatting>
  <conditionalFormatting sqref="F7">
    <cfRule type="top10" priority="45" bottom="1" rank="1"/>
    <cfRule type="top10" dxfId="2833" priority="46" rank="1"/>
  </conditionalFormatting>
  <conditionalFormatting sqref="G7">
    <cfRule type="top10" priority="43" bottom="1" rank="1"/>
    <cfRule type="top10" dxfId="2832" priority="44" rank="1"/>
  </conditionalFormatting>
  <conditionalFormatting sqref="H7">
    <cfRule type="top10" priority="41" bottom="1" rank="1"/>
    <cfRule type="top10" dxfId="2831" priority="42" rank="1"/>
  </conditionalFormatting>
  <conditionalFormatting sqref="I7">
    <cfRule type="top10" priority="39" bottom="1" rank="1"/>
    <cfRule type="top10" dxfId="2830" priority="40" rank="1"/>
  </conditionalFormatting>
  <conditionalFormatting sqref="J7">
    <cfRule type="top10" priority="37" bottom="1" rank="1"/>
    <cfRule type="top10" dxfId="2829" priority="38" rank="1"/>
  </conditionalFormatting>
  <conditionalFormatting sqref="E8">
    <cfRule type="top10" priority="25" bottom="1" rank="1"/>
    <cfRule type="top10" dxfId="2828" priority="26" rank="1"/>
  </conditionalFormatting>
  <conditionalFormatting sqref="F8">
    <cfRule type="top10" priority="27" bottom="1" rank="1"/>
    <cfRule type="top10" dxfId="2827" priority="28" rank="1"/>
  </conditionalFormatting>
  <conditionalFormatting sqref="G8">
    <cfRule type="top10" priority="29" bottom="1" rank="1"/>
    <cfRule type="top10" dxfId="2826" priority="30" rank="1"/>
  </conditionalFormatting>
  <conditionalFormatting sqref="H8">
    <cfRule type="top10" priority="31" bottom="1" rank="1"/>
    <cfRule type="top10" dxfId="2825" priority="32" rank="1"/>
  </conditionalFormatting>
  <conditionalFormatting sqref="I8">
    <cfRule type="top10" priority="33" bottom="1" rank="1"/>
    <cfRule type="top10" dxfId="2824" priority="34" rank="1"/>
  </conditionalFormatting>
  <conditionalFormatting sqref="J8">
    <cfRule type="top10" priority="35" bottom="1" rank="1"/>
    <cfRule type="top10" dxfId="2823" priority="36" rank="1"/>
  </conditionalFormatting>
  <conditionalFormatting sqref="E9">
    <cfRule type="top10" priority="23" bottom="1" rank="1"/>
    <cfRule type="top10" dxfId="2822" priority="24" rank="1"/>
  </conditionalFormatting>
  <conditionalFormatting sqref="F9">
    <cfRule type="top10" priority="21" bottom="1" rank="1"/>
    <cfRule type="top10" dxfId="2821" priority="22" rank="1"/>
  </conditionalFormatting>
  <conditionalFormatting sqref="G9">
    <cfRule type="top10" priority="19" bottom="1" rank="1"/>
    <cfRule type="top10" dxfId="2820" priority="20" rank="1"/>
  </conditionalFormatting>
  <conditionalFormatting sqref="H9">
    <cfRule type="top10" priority="17" bottom="1" rank="1"/>
    <cfRule type="top10" dxfId="2819" priority="18" rank="1"/>
  </conditionalFormatting>
  <conditionalFormatting sqref="I9">
    <cfRule type="top10" priority="15" bottom="1" rank="1"/>
    <cfRule type="top10" dxfId="2818" priority="16" rank="1"/>
  </conditionalFormatting>
  <conditionalFormatting sqref="J9">
    <cfRule type="top10" priority="13" bottom="1" rank="1"/>
    <cfRule type="top10" dxfId="2817" priority="14" rank="1"/>
  </conditionalFormatting>
  <conditionalFormatting sqref="E10">
    <cfRule type="top10" priority="1" bottom="1" rank="1"/>
    <cfRule type="top10" dxfId="2816" priority="2" rank="1"/>
  </conditionalFormatting>
  <conditionalFormatting sqref="F10">
    <cfRule type="top10" priority="3" bottom="1" rank="1"/>
    <cfRule type="top10" dxfId="2815" priority="4" rank="1"/>
  </conditionalFormatting>
  <conditionalFormatting sqref="G10">
    <cfRule type="top10" priority="5" bottom="1" rank="1"/>
    <cfRule type="top10" dxfId="2814" priority="6" rank="1"/>
  </conditionalFormatting>
  <conditionalFormatting sqref="H10">
    <cfRule type="top10" priority="7" bottom="1" rank="1"/>
    <cfRule type="top10" dxfId="2813" priority="8" rank="1"/>
  </conditionalFormatting>
  <conditionalFormatting sqref="I10">
    <cfRule type="top10" priority="9" bottom="1" rank="1"/>
    <cfRule type="top10" dxfId="2812" priority="10" rank="1"/>
  </conditionalFormatting>
  <conditionalFormatting sqref="J10">
    <cfRule type="top10" priority="11" bottom="1" rank="1"/>
    <cfRule type="top10" dxfId="281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6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F05C8124-D949-4292-A80F-8CD740BD3735}">
          <x14:formula1>
            <xm:f>'C:\Users\abra2\Desktop\ABRA Files and More\AUTO BENCH REST ASSOCIATION FILE\ABRA 2018\Texas\Boerne Texas 2018\[ABRA Boerne 03 24 2018.xlsm]Data'!#REF!</xm:f>
          </x14:formula1>
          <xm:sqref>B3</xm:sqref>
        </x14:dataValidation>
        <x14:dataValidation type="list" allowBlank="1" showInputMessage="1" showErrorMessage="1" xr:uid="{51A43700-B26D-4F61-94D3-CFE96D746918}">
          <x14:formula1>
            <xm:f>'C:\Users\gih93\Desktop\[ABRA Scoring 2016.xlsm]Data'!#REF!</xm:f>
          </x14:formula1>
          <xm:sqref>B4 B7:B8</xm:sqref>
        </x14:dataValidation>
        <x14:dataValidation type="list" allowBlank="1" showInputMessage="1" showErrorMessage="1" xr:uid="{52E41F95-0FC6-4F28-BEBE-19ECD19A51C4}">
          <x14:formula1>
            <xm:f>'C:\Users\abra2\Desktop\ABRA Files and More\AUTO BENCH REST ASSOCIATION FILE\ABRA 2018\Louisiana\[ABRA Louisiana Scoring Program.xlsm]Data'!#REF!</xm:f>
          </x14:formula1>
          <xm:sqref>B5:B6 B10</xm:sqref>
        </x14:dataValidation>
        <x14:dataValidation type="list" allowBlank="1" showInputMessage="1" showErrorMessage="1" xr:uid="{1BC5187C-1487-4028-AC90-605D941D1368}">
          <x14:formula1>
            <xm:f>'E:\ABRA VA STATE\[ABRA VA STATE 09 01 18.xlsm]Data'!#REF!</xm:f>
          </x14:formula1>
          <xm:sqref>B9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42</v>
      </c>
      <c r="C2" s="37">
        <v>43156</v>
      </c>
      <c r="D2" s="38" t="s">
        <v>35</v>
      </c>
      <c r="E2" s="36">
        <v>190</v>
      </c>
      <c r="F2" s="36">
        <v>191</v>
      </c>
      <c r="G2" s="52">
        <v>198</v>
      </c>
      <c r="H2" s="52">
        <v>199</v>
      </c>
      <c r="I2" s="36"/>
      <c r="J2" s="36"/>
      <c r="K2" s="39">
        <v>4</v>
      </c>
      <c r="L2" s="39">
        <v>778</v>
      </c>
      <c r="M2" s="40">
        <v>194.5</v>
      </c>
      <c r="N2" s="39">
        <v>9</v>
      </c>
      <c r="O2" s="40">
        <v>203.5</v>
      </c>
    </row>
    <row r="3" spans="1:15" x14ac:dyDescent="0.25">
      <c r="A3" s="32" t="s">
        <v>3</v>
      </c>
      <c r="B3" s="32" t="s">
        <v>42</v>
      </c>
      <c r="C3" s="30">
        <v>43183</v>
      </c>
      <c r="D3" s="31" t="s">
        <v>56</v>
      </c>
      <c r="E3" s="32">
        <v>197</v>
      </c>
      <c r="F3" s="32">
        <v>191</v>
      </c>
      <c r="G3" s="32">
        <v>194</v>
      </c>
      <c r="H3" s="32">
        <v>191</v>
      </c>
      <c r="I3" s="32">
        <v>195</v>
      </c>
      <c r="J3" s="59">
        <v>197</v>
      </c>
      <c r="K3" s="33">
        <v>6</v>
      </c>
      <c r="L3" s="33">
        <v>1165</v>
      </c>
      <c r="M3" s="34">
        <v>194.16666666666666</v>
      </c>
      <c r="N3" s="33">
        <v>8</v>
      </c>
      <c r="O3" s="34">
        <v>202.16666666666666</v>
      </c>
    </row>
    <row r="4" spans="1:15" x14ac:dyDescent="0.25">
      <c r="A4" s="36" t="s">
        <v>3</v>
      </c>
      <c r="B4" s="36" t="s">
        <v>42</v>
      </c>
      <c r="C4" s="37">
        <v>43219</v>
      </c>
      <c r="D4" s="38" t="s">
        <v>35</v>
      </c>
      <c r="E4" s="46">
        <v>191</v>
      </c>
      <c r="F4" s="36">
        <v>196</v>
      </c>
      <c r="G4" s="36">
        <v>195</v>
      </c>
      <c r="H4" s="36">
        <v>193</v>
      </c>
      <c r="I4" s="52"/>
      <c r="J4" s="36"/>
      <c r="K4" s="39">
        <v>4</v>
      </c>
      <c r="L4" s="39">
        <v>775</v>
      </c>
      <c r="M4" s="40">
        <v>193.75</v>
      </c>
      <c r="N4" s="39">
        <v>7</v>
      </c>
      <c r="O4" s="40">
        <v>200.75</v>
      </c>
    </row>
    <row r="5" spans="1:15" x14ac:dyDescent="0.25">
      <c r="A5" s="36" t="s">
        <v>3</v>
      </c>
      <c r="B5" s="36" t="s">
        <v>42</v>
      </c>
      <c r="C5" s="37">
        <v>43247</v>
      </c>
      <c r="D5" s="38" t="s">
        <v>35</v>
      </c>
      <c r="E5" s="46">
        <v>185</v>
      </c>
      <c r="F5" s="36">
        <v>191</v>
      </c>
      <c r="G5" s="52">
        <v>195</v>
      </c>
      <c r="H5" s="36">
        <v>188</v>
      </c>
      <c r="I5" s="36"/>
      <c r="J5" s="36"/>
      <c r="K5" s="39">
        <v>4</v>
      </c>
      <c r="L5" s="39">
        <v>759</v>
      </c>
      <c r="M5" s="40">
        <v>189.75</v>
      </c>
      <c r="N5" s="39">
        <v>4</v>
      </c>
      <c r="O5" s="40">
        <v>193.75</v>
      </c>
    </row>
    <row r="6" spans="1:15" x14ac:dyDescent="0.25">
      <c r="A6" s="36" t="s">
        <v>3</v>
      </c>
      <c r="B6" s="36" t="s">
        <v>42</v>
      </c>
      <c r="C6" s="37">
        <v>43407</v>
      </c>
      <c r="D6" s="110" t="s">
        <v>217</v>
      </c>
      <c r="E6" s="46">
        <v>192</v>
      </c>
      <c r="F6" s="46">
        <v>197</v>
      </c>
      <c r="G6" s="52">
        <v>196</v>
      </c>
      <c r="H6" s="36">
        <v>190</v>
      </c>
      <c r="I6" s="36">
        <v>193</v>
      </c>
      <c r="J6" s="36">
        <v>185</v>
      </c>
      <c r="K6" s="39">
        <v>6</v>
      </c>
      <c r="L6" s="39">
        <v>1153</v>
      </c>
      <c r="M6" s="40">
        <v>192.16666666666666</v>
      </c>
      <c r="N6" s="39">
        <v>12</v>
      </c>
      <c r="O6" s="34">
        <f t="shared" ref="O6" si="0">SUM(M6+N6)</f>
        <v>204.16666666666666</v>
      </c>
    </row>
    <row r="8" spans="1:15" x14ac:dyDescent="0.25">
      <c r="K8" s="1">
        <f>SUM(K2:K7)</f>
        <v>24</v>
      </c>
      <c r="L8" s="1">
        <f>SUM(L2:L7)</f>
        <v>4630</v>
      </c>
      <c r="M8" s="1">
        <f>SUM(L8/K8)</f>
        <v>192.91666666666666</v>
      </c>
      <c r="N8" s="1">
        <f>SUM(N2:N7)</f>
        <v>40</v>
      </c>
      <c r="O8" s="4">
        <f t="shared" ref="O8" si="1">SUM(M8+N8)</f>
        <v>232.91666666666666</v>
      </c>
    </row>
  </sheetData>
  <conditionalFormatting sqref="J1">
    <cfRule type="top10" priority="109" bottom="1" rank="1"/>
    <cfRule type="top10" dxfId="2810" priority="110" rank="1"/>
  </conditionalFormatting>
  <conditionalFormatting sqref="E1">
    <cfRule type="top10" priority="119" bottom="1" rank="1"/>
    <cfRule type="top10" dxfId="2809" priority="120" rank="1"/>
  </conditionalFormatting>
  <conditionalFormatting sqref="F1">
    <cfRule type="top10" priority="117" bottom="1" rank="1"/>
    <cfRule type="top10" dxfId="2808" priority="118" rank="1"/>
  </conditionalFormatting>
  <conditionalFormatting sqref="G1">
    <cfRule type="top10" priority="115" bottom="1" rank="1"/>
    <cfRule type="top10" dxfId="2807" priority="116" rank="1"/>
  </conditionalFormatting>
  <conditionalFormatting sqref="H1">
    <cfRule type="top10" priority="113" bottom="1" rank="1"/>
    <cfRule type="top10" dxfId="2806" priority="114" rank="1"/>
  </conditionalFormatting>
  <conditionalFormatting sqref="I1">
    <cfRule type="top10" priority="111" bottom="1" rank="1"/>
    <cfRule type="top10" dxfId="2805" priority="112" rank="1"/>
  </conditionalFormatting>
  <conditionalFormatting sqref="E2">
    <cfRule type="top10" priority="59" bottom="1" rank="1"/>
    <cfRule type="top10" dxfId="2804" priority="60" rank="1"/>
  </conditionalFormatting>
  <conditionalFormatting sqref="F2">
    <cfRule type="top10" priority="57" bottom="1" rank="1"/>
    <cfRule type="top10" dxfId="2803" priority="58" rank="1"/>
  </conditionalFormatting>
  <conditionalFormatting sqref="G2">
    <cfRule type="top10" priority="55" bottom="1" rank="1"/>
    <cfRule type="top10" dxfId="2802" priority="56" rank="1"/>
  </conditionalFormatting>
  <conditionalFormatting sqref="H2">
    <cfRule type="top10" priority="53" bottom="1" rank="1"/>
    <cfRule type="top10" dxfId="2801" priority="54" rank="1"/>
  </conditionalFormatting>
  <conditionalFormatting sqref="I2">
    <cfRule type="top10" priority="51" bottom="1" rank="1"/>
    <cfRule type="top10" dxfId="2800" priority="52" rank="1"/>
  </conditionalFormatting>
  <conditionalFormatting sqref="J2">
    <cfRule type="top10" priority="49" bottom="1" rank="1"/>
    <cfRule type="top10" dxfId="2799" priority="50" rank="1"/>
  </conditionalFormatting>
  <conditionalFormatting sqref="E3">
    <cfRule type="top10" priority="37" bottom="1" rank="1"/>
    <cfRule type="top10" dxfId="2798" priority="38" rank="1"/>
  </conditionalFormatting>
  <conditionalFormatting sqref="F3">
    <cfRule type="top10" priority="39" bottom="1" rank="1"/>
    <cfRule type="top10" dxfId="2797" priority="40" rank="1"/>
  </conditionalFormatting>
  <conditionalFormatting sqref="G3">
    <cfRule type="top10" priority="41" bottom="1" rank="1"/>
    <cfRule type="top10" dxfId="2796" priority="42" rank="1"/>
  </conditionalFormatting>
  <conditionalFormatting sqref="H3">
    <cfRule type="top10" priority="43" bottom="1" rank="1"/>
    <cfRule type="top10" dxfId="2795" priority="44" rank="1"/>
  </conditionalFormatting>
  <conditionalFormatting sqref="I3">
    <cfRule type="top10" priority="45" bottom="1" rank="1"/>
    <cfRule type="top10" dxfId="2794" priority="46" rank="1"/>
  </conditionalFormatting>
  <conditionalFormatting sqref="J3">
    <cfRule type="top10" priority="47" bottom="1" rank="1"/>
    <cfRule type="top10" dxfId="2793" priority="48" rank="1"/>
  </conditionalFormatting>
  <conditionalFormatting sqref="E4">
    <cfRule type="top10" priority="25" bottom="1" rank="1"/>
    <cfRule type="top10" dxfId="2792" priority="26" rank="1"/>
  </conditionalFormatting>
  <conditionalFormatting sqref="F4">
    <cfRule type="top10" priority="27" bottom="1" rank="1"/>
    <cfRule type="top10" dxfId="2791" priority="28" rank="1"/>
  </conditionalFormatting>
  <conditionalFormatting sqref="G4">
    <cfRule type="top10" priority="29" bottom="1" rank="1"/>
    <cfRule type="top10" dxfId="2790" priority="30" rank="1"/>
  </conditionalFormatting>
  <conditionalFormatting sqref="H4">
    <cfRule type="top10" priority="31" bottom="1" rank="1"/>
    <cfRule type="top10" dxfId="2789" priority="32" rank="1"/>
  </conditionalFormatting>
  <conditionalFormatting sqref="I4">
    <cfRule type="top10" priority="33" bottom="1" rank="1"/>
    <cfRule type="top10" dxfId="2788" priority="34" rank="1"/>
  </conditionalFormatting>
  <conditionalFormatting sqref="J4">
    <cfRule type="top10" priority="35" bottom="1" rank="1"/>
    <cfRule type="top10" dxfId="2787" priority="36" rank="1"/>
  </conditionalFormatting>
  <conditionalFormatting sqref="E5">
    <cfRule type="top10" priority="13" bottom="1" rank="1"/>
    <cfRule type="top10" dxfId="2786" priority="14" rank="1"/>
  </conditionalFormatting>
  <conditionalFormatting sqref="F5">
    <cfRule type="top10" priority="15" bottom="1" rank="1"/>
    <cfRule type="top10" dxfId="2785" priority="16" rank="1"/>
  </conditionalFormatting>
  <conditionalFormatting sqref="G5">
    <cfRule type="top10" priority="17" bottom="1" rank="1"/>
    <cfRule type="top10" dxfId="2784" priority="18" rank="1"/>
  </conditionalFormatting>
  <conditionalFormatting sqref="H5">
    <cfRule type="top10" priority="19" bottom="1" rank="1"/>
    <cfRule type="top10" dxfId="2783" priority="20" rank="1"/>
  </conditionalFormatting>
  <conditionalFormatting sqref="I5">
    <cfRule type="top10" priority="21" bottom="1" rank="1"/>
    <cfRule type="top10" dxfId="2782" priority="22" rank="1"/>
  </conditionalFormatting>
  <conditionalFormatting sqref="J5">
    <cfRule type="top10" priority="23" bottom="1" rank="1"/>
    <cfRule type="top10" dxfId="2781" priority="24" rank="1"/>
  </conditionalFormatting>
  <conditionalFormatting sqref="E6">
    <cfRule type="top10" priority="1" bottom="1" rank="1"/>
    <cfRule type="top10" dxfId="2780" priority="2" rank="1"/>
  </conditionalFormatting>
  <conditionalFormatting sqref="F6">
    <cfRule type="top10" priority="3" bottom="1" rank="1"/>
    <cfRule type="top10" dxfId="2779" priority="4" rank="1"/>
  </conditionalFormatting>
  <conditionalFormatting sqref="G6">
    <cfRule type="top10" priority="5" bottom="1" rank="1"/>
    <cfRule type="top10" dxfId="2778" priority="6" rank="1"/>
  </conditionalFormatting>
  <conditionalFormatting sqref="H6">
    <cfRule type="top10" priority="7" bottom="1" rank="1"/>
    <cfRule type="top10" dxfId="2777" priority="8" rank="1"/>
  </conditionalFormatting>
  <conditionalFormatting sqref="I6">
    <cfRule type="top10" priority="9" bottom="1" rank="1"/>
    <cfRule type="top10" dxfId="2776" priority="10" rank="1"/>
  </conditionalFormatting>
  <conditionalFormatting sqref="J6">
    <cfRule type="top10" priority="11" bottom="1" rank="1"/>
    <cfRule type="top10" dxfId="277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AB2ECA23-B707-427B-A701-26B4689B1E1B}">
          <x14:formula1>
            <xm:f>'C:\Users\abra2\Desktop\ABRA Files and More\AUTO BENCH REST ASSOCIATION FILE\ABRA 2018\Texas\Boerne Texas 2018\[ABRA Boerne 03 24 2018.xlsm]Data'!#REF!</xm:f>
          </x14:formula1>
          <xm:sqref>B3:B6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FCF91-FF2B-4913-9A3D-095F86008CD6}">
  <sheetPr codeName="Sheet31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90</v>
      </c>
      <c r="C2" s="30">
        <v>43176</v>
      </c>
      <c r="D2" s="31" t="s">
        <v>84</v>
      </c>
      <c r="E2" s="32">
        <v>184</v>
      </c>
      <c r="F2" s="32">
        <v>173</v>
      </c>
      <c r="G2" s="32">
        <v>176</v>
      </c>
      <c r="H2" s="32"/>
      <c r="I2" s="32"/>
      <c r="J2" s="32"/>
      <c r="K2" s="33">
        <v>3</v>
      </c>
      <c r="L2" s="33">
        <v>533</v>
      </c>
      <c r="M2" s="34">
        <v>177.66666666666666</v>
      </c>
      <c r="N2" s="33">
        <v>2</v>
      </c>
      <c r="O2" s="34">
        <v>179.66666666666666</v>
      </c>
    </row>
    <row r="3" spans="1:15" x14ac:dyDescent="0.25">
      <c r="A3" s="32" t="s">
        <v>3</v>
      </c>
      <c r="B3" s="32" t="s">
        <v>90</v>
      </c>
      <c r="C3" s="30">
        <v>43211</v>
      </c>
      <c r="D3" s="31" t="s">
        <v>84</v>
      </c>
      <c r="E3" s="32">
        <v>179</v>
      </c>
      <c r="F3" s="32">
        <v>181</v>
      </c>
      <c r="G3" s="32">
        <v>180</v>
      </c>
      <c r="H3" s="32"/>
      <c r="I3" s="32"/>
      <c r="J3" s="32"/>
      <c r="K3" s="33">
        <v>3</v>
      </c>
      <c r="L3" s="33">
        <v>540</v>
      </c>
      <c r="M3" s="34">
        <v>180</v>
      </c>
      <c r="N3" s="33">
        <v>2</v>
      </c>
      <c r="O3" s="34">
        <v>182</v>
      </c>
    </row>
    <row r="4" spans="1:15" x14ac:dyDescent="0.25">
      <c r="A4" s="32" t="s">
        <v>3</v>
      </c>
      <c r="B4" s="32" t="s">
        <v>90</v>
      </c>
      <c r="C4" s="30">
        <v>43232</v>
      </c>
      <c r="D4" s="31" t="s">
        <v>84</v>
      </c>
      <c r="E4" s="32">
        <v>178</v>
      </c>
      <c r="F4" s="32">
        <v>180</v>
      </c>
      <c r="G4" s="32">
        <v>183</v>
      </c>
      <c r="H4" s="32">
        <v>180</v>
      </c>
      <c r="I4" s="32">
        <v>181</v>
      </c>
      <c r="J4" s="32">
        <v>181</v>
      </c>
      <c r="K4" s="33">
        <v>6</v>
      </c>
      <c r="L4" s="33">
        <v>1083</v>
      </c>
      <c r="M4" s="34">
        <v>180.5</v>
      </c>
      <c r="N4" s="33">
        <v>4</v>
      </c>
      <c r="O4" s="34">
        <v>184.5</v>
      </c>
    </row>
    <row r="5" spans="1:15" x14ac:dyDescent="0.25">
      <c r="A5" s="32" t="s">
        <v>3</v>
      </c>
      <c r="B5" s="32" t="s">
        <v>90</v>
      </c>
      <c r="C5" s="30">
        <v>43267</v>
      </c>
      <c r="D5" s="31" t="s">
        <v>84</v>
      </c>
      <c r="E5" s="32">
        <v>184</v>
      </c>
      <c r="F5" s="32">
        <v>180</v>
      </c>
      <c r="G5" s="32">
        <v>179</v>
      </c>
      <c r="H5" s="32"/>
      <c r="I5" s="32"/>
      <c r="J5" s="32"/>
      <c r="K5" s="33">
        <v>3</v>
      </c>
      <c r="L5" s="33">
        <v>543</v>
      </c>
      <c r="M5" s="34">
        <v>181</v>
      </c>
      <c r="N5" s="33">
        <v>2</v>
      </c>
      <c r="O5" s="34">
        <v>183</v>
      </c>
    </row>
    <row r="6" spans="1:15" x14ac:dyDescent="0.25">
      <c r="A6" s="32" t="s">
        <v>3</v>
      </c>
      <c r="B6" s="32" t="s">
        <v>90</v>
      </c>
      <c r="C6" s="30">
        <v>43302</v>
      </c>
      <c r="D6" s="31" t="s">
        <v>84</v>
      </c>
      <c r="E6" s="32">
        <v>185</v>
      </c>
      <c r="F6" s="32">
        <v>183</v>
      </c>
      <c r="G6" s="32">
        <v>185</v>
      </c>
      <c r="H6" s="32"/>
      <c r="I6" s="32"/>
      <c r="J6" s="32"/>
      <c r="K6" s="33">
        <v>3</v>
      </c>
      <c r="L6" s="33">
        <v>553</v>
      </c>
      <c r="M6" s="34">
        <v>184.33333333333334</v>
      </c>
      <c r="N6" s="33">
        <v>2</v>
      </c>
      <c r="O6" s="34">
        <v>186.33333333333334</v>
      </c>
    </row>
    <row r="7" spans="1:15" x14ac:dyDescent="0.25">
      <c r="A7" s="32" t="s">
        <v>3</v>
      </c>
      <c r="B7" s="32" t="s">
        <v>90</v>
      </c>
      <c r="C7" s="30">
        <v>43330</v>
      </c>
      <c r="D7" s="31" t="s">
        <v>84</v>
      </c>
      <c r="E7" s="32">
        <v>177</v>
      </c>
      <c r="F7" s="32">
        <v>177</v>
      </c>
      <c r="G7" s="32">
        <v>174</v>
      </c>
      <c r="H7" s="32"/>
      <c r="I7" s="32"/>
      <c r="J7" s="32"/>
      <c r="K7" s="33">
        <v>3</v>
      </c>
      <c r="L7" s="33">
        <v>528</v>
      </c>
      <c r="M7" s="34">
        <v>176</v>
      </c>
      <c r="N7" s="33">
        <v>2</v>
      </c>
      <c r="O7" s="34">
        <v>178</v>
      </c>
    </row>
    <row r="8" spans="1:15" x14ac:dyDescent="0.25">
      <c r="A8" s="32" t="s">
        <v>3</v>
      </c>
      <c r="B8" s="32" t="s">
        <v>90</v>
      </c>
      <c r="C8" s="30">
        <v>43358</v>
      </c>
      <c r="D8" s="31" t="s">
        <v>84</v>
      </c>
      <c r="E8" s="32">
        <v>180</v>
      </c>
      <c r="F8" s="32">
        <v>178</v>
      </c>
      <c r="G8" s="32">
        <v>175</v>
      </c>
      <c r="H8" s="32"/>
      <c r="I8" s="32"/>
      <c r="J8" s="32"/>
      <c r="K8" s="33">
        <v>3</v>
      </c>
      <c r="L8" s="33">
        <v>533</v>
      </c>
      <c r="M8" s="34">
        <v>177.66666666666666</v>
      </c>
      <c r="N8" s="33">
        <v>2</v>
      </c>
      <c r="O8" s="34">
        <v>179.66666666666666</v>
      </c>
    </row>
    <row r="9" spans="1:15" x14ac:dyDescent="0.25">
      <c r="A9" s="32" t="s">
        <v>3</v>
      </c>
      <c r="B9" s="32" t="s">
        <v>90</v>
      </c>
      <c r="C9" s="30">
        <v>43386</v>
      </c>
      <c r="D9" s="31" t="s">
        <v>84</v>
      </c>
      <c r="E9" s="32">
        <v>191</v>
      </c>
      <c r="F9" s="32">
        <v>188</v>
      </c>
      <c r="G9" s="32">
        <v>177</v>
      </c>
      <c r="H9" s="32">
        <v>184</v>
      </c>
      <c r="I9" s="32">
        <v>181</v>
      </c>
      <c r="J9" s="32">
        <v>186</v>
      </c>
      <c r="K9" s="33">
        <v>6</v>
      </c>
      <c r="L9" s="33">
        <v>1107</v>
      </c>
      <c r="M9" s="34">
        <v>184.5</v>
      </c>
      <c r="N9" s="33">
        <v>4</v>
      </c>
      <c r="O9" s="34">
        <v>188.5</v>
      </c>
    </row>
    <row r="11" spans="1:15" x14ac:dyDescent="0.25">
      <c r="K11" s="1">
        <f>SUM(K2:K10)</f>
        <v>30</v>
      </c>
      <c r="L11" s="1">
        <f>SUM(L2:L10)</f>
        <v>5420</v>
      </c>
      <c r="M11" s="1">
        <f>SUM(L11/K11)</f>
        <v>180.66666666666666</v>
      </c>
      <c r="N11" s="1">
        <f>SUM(N2:N10)</f>
        <v>20</v>
      </c>
      <c r="O11" s="4">
        <f t="shared" ref="O11" si="0">SUM(M11+N11)</f>
        <v>200.66666666666666</v>
      </c>
    </row>
  </sheetData>
  <conditionalFormatting sqref="J1">
    <cfRule type="top10" priority="97" bottom="1" rank="1"/>
    <cfRule type="top10" dxfId="2774" priority="98" rank="1"/>
  </conditionalFormatting>
  <conditionalFormatting sqref="E1">
    <cfRule type="top10" priority="107" bottom="1" rank="1"/>
    <cfRule type="top10" dxfId="2773" priority="108" rank="1"/>
  </conditionalFormatting>
  <conditionalFormatting sqref="F1">
    <cfRule type="top10" priority="105" bottom="1" rank="1"/>
    <cfRule type="top10" dxfId="2772" priority="106" rank="1"/>
  </conditionalFormatting>
  <conditionalFormatting sqref="G1">
    <cfRule type="top10" priority="103" bottom="1" rank="1"/>
    <cfRule type="top10" dxfId="2771" priority="104" rank="1"/>
  </conditionalFormatting>
  <conditionalFormatting sqref="H1">
    <cfRule type="top10" priority="101" bottom="1" rank="1"/>
    <cfRule type="top10" dxfId="2770" priority="102" rank="1"/>
  </conditionalFormatting>
  <conditionalFormatting sqref="I1">
    <cfRule type="top10" priority="99" bottom="1" rank="1"/>
    <cfRule type="top10" dxfId="2769" priority="100" rank="1"/>
  </conditionalFormatting>
  <conditionalFormatting sqref="E2">
    <cfRule type="top10" priority="85" bottom="1" rank="1"/>
    <cfRule type="top10" dxfId="2768" priority="86" rank="1"/>
  </conditionalFormatting>
  <conditionalFormatting sqref="F2">
    <cfRule type="top10" priority="87" bottom="1" rank="1"/>
    <cfRule type="top10" dxfId="2767" priority="88" rank="1"/>
  </conditionalFormatting>
  <conditionalFormatting sqref="G2">
    <cfRule type="top10" priority="89" bottom="1" rank="1"/>
    <cfRule type="top10" dxfId="2766" priority="90" rank="1"/>
  </conditionalFormatting>
  <conditionalFormatting sqref="H2">
    <cfRule type="top10" priority="91" bottom="1" rank="1"/>
    <cfRule type="top10" dxfId="2765" priority="92" rank="1"/>
  </conditionalFormatting>
  <conditionalFormatting sqref="I2">
    <cfRule type="top10" priority="93" bottom="1" rank="1"/>
    <cfRule type="top10" dxfId="2764" priority="94" rank="1"/>
  </conditionalFormatting>
  <conditionalFormatting sqref="J2">
    <cfRule type="top10" priority="95" bottom="1" rank="1"/>
    <cfRule type="top10" dxfId="2763" priority="96" rank="1"/>
  </conditionalFormatting>
  <conditionalFormatting sqref="E3">
    <cfRule type="top10" priority="73" bottom="1" rank="1"/>
    <cfRule type="top10" dxfId="2762" priority="74" rank="1"/>
  </conditionalFormatting>
  <conditionalFormatting sqref="F3">
    <cfRule type="top10" priority="75" bottom="1" rank="1"/>
    <cfRule type="top10" dxfId="2761" priority="76" rank="1"/>
  </conditionalFormatting>
  <conditionalFormatting sqref="G3">
    <cfRule type="top10" priority="77" bottom="1" rank="1"/>
    <cfRule type="top10" dxfId="2760" priority="78" rank="1"/>
  </conditionalFormatting>
  <conditionalFormatting sqref="H3">
    <cfRule type="top10" priority="79" bottom="1" rank="1"/>
    <cfRule type="top10" dxfId="2759" priority="80" rank="1"/>
  </conditionalFormatting>
  <conditionalFormatting sqref="I3">
    <cfRule type="top10" priority="81" bottom="1" rank="1"/>
    <cfRule type="top10" dxfId="2758" priority="82" rank="1"/>
  </conditionalFormatting>
  <conditionalFormatting sqref="J3">
    <cfRule type="top10" priority="83" bottom="1" rank="1"/>
    <cfRule type="top10" dxfId="2757" priority="84" rank="1"/>
  </conditionalFormatting>
  <conditionalFormatting sqref="E4">
    <cfRule type="top10" priority="71" bottom="1" rank="1"/>
    <cfRule type="top10" dxfId="2756" priority="72" rank="1"/>
  </conditionalFormatting>
  <conditionalFormatting sqref="F4">
    <cfRule type="top10" priority="69" bottom="1" rank="1"/>
    <cfRule type="top10" dxfId="2755" priority="70" rank="1"/>
  </conditionalFormatting>
  <conditionalFormatting sqref="G4">
    <cfRule type="top10" priority="67" bottom="1" rank="1"/>
    <cfRule type="top10" dxfId="2754" priority="68" rank="1"/>
  </conditionalFormatting>
  <conditionalFormatting sqref="H4">
    <cfRule type="top10" priority="65" bottom="1" rank="1"/>
    <cfRule type="top10" dxfId="2753" priority="66" rank="1"/>
  </conditionalFormatting>
  <conditionalFormatting sqref="I4">
    <cfRule type="top10" priority="63" bottom="1" rank="1"/>
    <cfRule type="top10" dxfId="2752" priority="64" rank="1"/>
  </conditionalFormatting>
  <conditionalFormatting sqref="J4">
    <cfRule type="top10" priority="61" bottom="1" rank="1"/>
    <cfRule type="top10" dxfId="2751" priority="62" rank="1"/>
  </conditionalFormatting>
  <conditionalFormatting sqref="E5">
    <cfRule type="top10" priority="59" bottom="1" rank="1"/>
    <cfRule type="top10" dxfId="2750" priority="60" rank="1"/>
  </conditionalFormatting>
  <conditionalFormatting sqref="F5">
    <cfRule type="top10" priority="57" bottom="1" rank="1"/>
    <cfRule type="top10" dxfId="2749" priority="58" rank="1"/>
  </conditionalFormatting>
  <conditionalFormatting sqref="G5">
    <cfRule type="top10" priority="55" bottom="1" rank="1"/>
    <cfRule type="top10" dxfId="2748" priority="56" rank="1"/>
  </conditionalFormatting>
  <conditionalFormatting sqref="H5">
    <cfRule type="top10" priority="53" bottom="1" rank="1"/>
    <cfRule type="top10" dxfId="2747" priority="54" rank="1"/>
  </conditionalFormatting>
  <conditionalFormatting sqref="I5">
    <cfRule type="top10" priority="51" bottom="1" rank="1"/>
    <cfRule type="top10" dxfId="2746" priority="52" rank="1"/>
  </conditionalFormatting>
  <conditionalFormatting sqref="J5">
    <cfRule type="top10" priority="49" bottom="1" rank="1"/>
    <cfRule type="top10" dxfId="2745" priority="50" rank="1"/>
  </conditionalFormatting>
  <conditionalFormatting sqref="E6">
    <cfRule type="top10" priority="37" bottom="1" rank="1"/>
    <cfRule type="top10" dxfId="2744" priority="38" rank="1"/>
  </conditionalFormatting>
  <conditionalFormatting sqref="F6">
    <cfRule type="top10" priority="39" bottom="1" rank="1"/>
    <cfRule type="top10" dxfId="2743" priority="40" rank="1"/>
  </conditionalFormatting>
  <conditionalFormatting sqref="G6">
    <cfRule type="top10" priority="41" bottom="1" rank="1"/>
    <cfRule type="top10" dxfId="2742" priority="42" rank="1"/>
  </conditionalFormatting>
  <conditionalFormatting sqref="H6">
    <cfRule type="top10" priority="43" bottom="1" rank="1"/>
    <cfRule type="top10" dxfId="2741" priority="44" rank="1"/>
  </conditionalFormatting>
  <conditionalFormatting sqref="I6">
    <cfRule type="top10" priority="45" bottom="1" rank="1"/>
    <cfRule type="top10" dxfId="2740" priority="46" rank="1"/>
  </conditionalFormatting>
  <conditionalFormatting sqref="J6">
    <cfRule type="top10" priority="47" bottom="1" rank="1"/>
    <cfRule type="top10" dxfId="2739" priority="48" rank="1"/>
  </conditionalFormatting>
  <conditionalFormatting sqref="E7">
    <cfRule type="top10" priority="25" bottom="1" rank="1"/>
    <cfRule type="top10" dxfId="2738" priority="26" rank="1"/>
  </conditionalFormatting>
  <conditionalFormatting sqref="F7">
    <cfRule type="top10" priority="27" bottom="1" rank="1"/>
    <cfRule type="top10" dxfId="2737" priority="28" rank="1"/>
  </conditionalFormatting>
  <conditionalFormatting sqref="G7">
    <cfRule type="top10" priority="29" bottom="1" rank="1"/>
    <cfRule type="top10" dxfId="2736" priority="30" rank="1"/>
  </conditionalFormatting>
  <conditionalFormatting sqref="H7">
    <cfRule type="top10" priority="31" bottom="1" rank="1"/>
    <cfRule type="top10" dxfId="2735" priority="32" rank="1"/>
  </conditionalFormatting>
  <conditionalFormatting sqref="I7">
    <cfRule type="top10" priority="33" bottom="1" rank="1"/>
    <cfRule type="top10" dxfId="2734" priority="34" rank="1"/>
  </conditionalFormatting>
  <conditionalFormatting sqref="J7">
    <cfRule type="top10" priority="35" bottom="1" rank="1"/>
    <cfRule type="top10" dxfId="2733" priority="36" rank="1"/>
  </conditionalFormatting>
  <conditionalFormatting sqref="E8">
    <cfRule type="top10" priority="13" bottom="1" rank="1"/>
    <cfRule type="top10" dxfId="2732" priority="14" rank="1"/>
  </conditionalFormatting>
  <conditionalFormatting sqref="F8">
    <cfRule type="top10" priority="15" bottom="1" rank="1"/>
    <cfRule type="top10" dxfId="2731" priority="16" rank="1"/>
  </conditionalFormatting>
  <conditionalFormatting sqref="G8">
    <cfRule type="top10" priority="17" bottom="1" rank="1"/>
    <cfRule type="top10" dxfId="2730" priority="18" rank="1"/>
  </conditionalFormatting>
  <conditionalFormatting sqref="H8">
    <cfRule type="top10" priority="19" bottom="1" rank="1"/>
    <cfRule type="top10" dxfId="2729" priority="20" rank="1"/>
  </conditionalFormatting>
  <conditionalFormatting sqref="I8">
    <cfRule type="top10" priority="21" bottom="1" rank="1"/>
    <cfRule type="top10" dxfId="2728" priority="22" rank="1"/>
  </conditionalFormatting>
  <conditionalFormatting sqref="J8">
    <cfRule type="top10" priority="23" bottom="1" rank="1"/>
    <cfRule type="top10" dxfId="2727" priority="24" rank="1"/>
  </conditionalFormatting>
  <conditionalFormatting sqref="E9">
    <cfRule type="top10" priority="1" bottom="1" rank="1"/>
    <cfRule type="top10" dxfId="2726" priority="2" rank="1"/>
  </conditionalFormatting>
  <conditionalFormatting sqref="F9">
    <cfRule type="top10" priority="3" bottom="1" rank="1"/>
    <cfRule type="top10" dxfId="2725" priority="4" rank="1"/>
  </conditionalFormatting>
  <conditionalFormatting sqref="G9">
    <cfRule type="top10" priority="5" bottom="1" rank="1"/>
    <cfRule type="top10" dxfId="2724" priority="6" rank="1"/>
  </conditionalFormatting>
  <conditionalFormatting sqref="H9">
    <cfRule type="top10" priority="7" bottom="1" rank="1"/>
    <cfRule type="top10" dxfId="2723" priority="8" rank="1"/>
  </conditionalFormatting>
  <conditionalFormatting sqref="I9">
    <cfRule type="top10" priority="9" bottom="1" rank="1"/>
    <cfRule type="top10" dxfId="2722" priority="10" rank="1"/>
  </conditionalFormatting>
  <conditionalFormatting sqref="J9">
    <cfRule type="top10" priority="11" bottom="1" rank="1"/>
    <cfRule type="top10" dxfId="272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33B512-0E1F-48D2-A505-1F9F2BB33580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81201908-4ACC-475A-B2E0-7E68D65777A5}">
          <x14:formula1>
            <xm:f>'C:\Users\abra2\Desktop\ABRA Files and More\AUTO BENCH REST ASSOCIATION FILE\ABRA 2018\Louisiana\[ABRA Louisiana Scoring Program.xlsm]Data'!#REF!</xm:f>
          </x14:formula1>
          <xm:sqref>B3:B9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CDF5A-07FC-464E-821A-DC56F3D355C0}">
  <sheetPr codeName="Sheet32"/>
  <dimension ref="A1:O25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103</v>
      </c>
      <c r="C2" s="30">
        <v>43205</v>
      </c>
      <c r="D2" s="31" t="s">
        <v>104</v>
      </c>
      <c r="E2" s="32">
        <v>197</v>
      </c>
      <c r="F2" s="32">
        <v>181</v>
      </c>
      <c r="G2" s="32">
        <v>194</v>
      </c>
      <c r="H2" s="32">
        <v>186</v>
      </c>
      <c r="I2" s="32"/>
      <c r="J2" s="32"/>
      <c r="K2" s="33">
        <v>4</v>
      </c>
      <c r="L2" s="33">
        <v>758</v>
      </c>
      <c r="M2" s="34">
        <v>189.5</v>
      </c>
      <c r="N2" s="33">
        <v>11</v>
      </c>
      <c r="O2" s="34">
        <v>200.5</v>
      </c>
    </row>
    <row r="3" spans="1:15" x14ac:dyDescent="0.25">
      <c r="A3" s="32" t="s">
        <v>3</v>
      </c>
      <c r="B3" s="32" t="s">
        <v>103</v>
      </c>
      <c r="C3" s="30">
        <v>43216</v>
      </c>
      <c r="D3" s="31" t="s">
        <v>104</v>
      </c>
      <c r="E3" s="32">
        <v>194</v>
      </c>
      <c r="F3" s="32">
        <v>196</v>
      </c>
      <c r="G3" s="32">
        <v>198</v>
      </c>
      <c r="H3" s="32"/>
      <c r="I3" s="32"/>
      <c r="J3" s="32"/>
      <c r="K3" s="33">
        <v>3</v>
      </c>
      <c r="L3" s="33">
        <v>588</v>
      </c>
      <c r="M3" s="34">
        <v>196</v>
      </c>
      <c r="N3" s="33">
        <v>11</v>
      </c>
      <c r="O3" s="34">
        <v>207</v>
      </c>
    </row>
    <row r="4" spans="1:15" x14ac:dyDescent="0.25">
      <c r="A4" s="32" t="s">
        <v>3</v>
      </c>
      <c r="B4" s="32" t="s">
        <v>103</v>
      </c>
      <c r="C4" s="30">
        <v>43233</v>
      </c>
      <c r="D4" s="31" t="s">
        <v>104</v>
      </c>
      <c r="E4" s="32">
        <v>189</v>
      </c>
      <c r="F4" s="32">
        <v>190</v>
      </c>
      <c r="G4" s="32">
        <v>197</v>
      </c>
      <c r="H4" s="32">
        <v>198</v>
      </c>
      <c r="I4" s="32"/>
      <c r="J4" s="32"/>
      <c r="K4" s="33">
        <v>4</v>
      </c>
      <c r="L4" s="33">
        <v>774</v>
      </c>
      <c r="M4" s="34">
        <v>193.5</v>
      </c>
      <c r="N4" s="33">
        <v>9</v>
      </c>
      <c r="O4" s="34">
        <v>202.5</v>
      </c>
    </row>
    <row r="5" spans="1:15" x14ac:dyDescent="0.25">
      <c r="A5" s="32" t="s">
        <v>3</v>
      </c>
      <c r="B5" s="32" t="s">
        <v>103</v>
      </c>
      <c r="C5" s="30">
        <v>43261</v>
      </c>
      <c r="D5" s="31" t="s">
        <v>104</v>
      </c>
      <c r="E5" s="32">
        <v>196</v>
      </c>
      <c r="F5" s="32">
        <v>196</v>
      </c>
      <c r="G5" s="32">
        <v>195</v>
      </c>
      <c r="H5" s="32">
        <v>193</v>
      </c>
      <c r="I5" s="32">
        <v>195</v>
      </c>
      <c r="J5" s="32">
        <v>193</v>
      </c>
      <c r="K5" s="33">
        <v>6</v>
      </c>
      <c r="L5" s="33">
        <v>1168</v>
      </c>
      <c r="M5" s="34">
        <v>194.66666666666666</v>
      </c>
      <c r="N5" s="33">
        <v>22</v>
      </c>
      <c r="O5" s="34">
        <v>216.66666666666666</v>
      </c>
    </row>
    <row r="6" spans="1:15" x14ac:dyDescent="0.25">
      <c r="A6" s="32" t="s">
        <v>3</v>
      </c>
      <c r="B6" s="32" t="s">
        <v>103</v>
      </c>
      <c r="C6" s="30">
        <v>43273</v>
      </c>
      <c r="D6" s="31" t="s">
        <v>136</v>
      </c>
      <c r="E6" s="32">
        <v>180</v>
      </c>
      <c r="F6" s="32">
        <v>195</v>
      </c>
      <c r="G6" s="32">
        <v>193</v>
      </c>
      <c r="H6" s="32">
        <v>195</v>
      </c>
      <c r="I6" s="32"/>
      <c r="J6" s="32"/>
      <c r="K6" s="33">
        <v>4</v>
      </c>
      <c r="L6" s="33">
        <v>763</v>
      </c>
      <c r="M6" s="34">
        <v>190.75</v>
      </c>
      <c r="N6" s="33">
        <v>6</v>
      </c>
      <c r="O6" s="34">
        <v>196.75</v>
      </c>
    </row>
    <row r="7" spans="1:15" x14ac:dyDescent="0.25">
      <c r="A7" s="32" t="s">
        <v>3</v>
      </c>
      <c r="B7" s="32" t="s">
        <v>103</v>
      </c>
      <c r="C7" s="30">
        <v>43274</v>
      </c>
      <c r="D7" s="31" t="s">
        <v>136</v>
      </c>
      <c r="E7" s="32">
        <v>193</v>
      </c>
      <c r="F7" s="32">
        <v>196</v>
      </c>
      <c r="G7" s="32">
        <v>192</v>
      </c>
      <c r="H7" s="32">
        <v>185</v>
      </c>
      <c r="I7" s="32">
        <v>196</v>
      </c>
      <c r="J7" s="32">
        <v>192</v>
      </c>
      <c r="K7" s="33">
        <v>6</v>
      </c>
      <c r="L7" s="33">
        <v>1154</v>
      </c>
      <c r="M7" s="34">
        <v>192.33333333333334</v>
      </c>
      <c r="N7" s="33">
        <v>4</v>
      </c>
      <c r="O7" s="34">
        <v>196.33333333333334</v>
      </c>
    </row>
    <row r="8" spans="1:15" x14ac:dyDescent="0.25">
      <c r="A8" s="32" t="s">
        <v>3</v>
      </c>
      <c r="B8" s="32" t="s">
        <v>103</v>
      </c>
      <c r="C8" s="30">
        <v>43279</v>
      </c>
      <c r="D8" s="31" t="s">
        <v>104</v>
      </c>
      <c r="E8" s="32">
        <v>194</v>
      </c>
      <c r="F8" s="32">
        <v>199</v>
      </c>
      <c r="G8" s="32">
        <v>193</v>
      </c>
      <c r="H8" s="32">
        <v>200</v>
      </c>
      <c r="I8" s="32"/>
      <c r="J8" s="32"/>
      <c r="K8" s="33">
        <v>4</v>
      </c>
      <c r="L8" s="33">
        <v>786</v>
      </c>
      <c r="M8" s="34">
        <v>196.5</v>
      </c>
      <c r="N8" s="33">
        <v>9</v>
      </c>
      <c r="O8" s="34">
        <v>205.5</v>
      </c>
    </row>
    <row r="9" spans="1:15" x14ac:dyDescent="0.25">
      <c r="A9" s="32" t="s">
        <v>3</v>
      </c>
      <c r="B9" s="32" t="s">
        <v>103</v>
      </c>
      <c r="C9" s="30">
        <v>43289</v>
      </c>
      <c r="D9" s="31" t="s">
        <v>104</v>
      </c>
      <c r="E9" s="32">
        <v>188</v>
      </c>
      <c r="F9" s="32">
        <v>193</v>
      </c>
      <c r="G9" s="32">
        <v>186</v>
      </c>
      <c r="H9" s="32">
        <v>192</v>
      </c>
      <c r="I9" s="32"/>
      <c r="J9" s="32"/>
      <c r="K9" s="33">
        <v>4</v>
      </c>
      <c r="L9" s="33">
        <v>759</v>
      </c>
      <c r="M9" s="34">
        <v>189.75</v>
      </c>
      <c r="N9" s="33">
        <v>11</v>
      </c>
      <c r="O9" s="34">
        <v>200.75</v>
      </c>
    </row>
    <row r="10" spans="1:15" x14ac:dyDescent="0.25">
      <c r="A10" s="32" t="s">
        <v>3</v>
      </c>
      <c r="B10" s="32" t="s">
        <v>103</v>
      </c>
      <c r="C10" s="30">
        <v>43295</v>
      </c>
      <c r="D10" s="31" t="s">
        <v>135</v>
      </c>
      <c r="E10" s="32">
        <v>198</v>
      </c>
      <c r="F10" s="32">
        <v>194</v>
      </c>
      <c r="G10" s="32">
        <v>194</v>
      </c>
      <c r="H10" s="32">
        <v>197</v>
      </c>
      <c r="I10" s="32">
        <v>197</v>
      </c>
      <c r="J10" s="32">
        <v>189</v>
      </c>
      <c r="K10" s="33">
        <v>6</v>
      </c>
      <c r="L10" s="33">
        <v>1169</v>
      </c>
      <c r="M10" s="34">
        <v>194.83333333333334</v>
      </c>
      <c r="N10" s="33">
        <v>26</v>
      </c>
      <c r="O10" s="34">
        <v>220.83333333333334</v>
      </c>
    </row>
    <row r="11" spans="1:15" ht="26.25" x14ac:dyDescent="0.25">
      <c r="A11" s="32" t="s">
        <v>3</v>
      </c>
      <c r="B11" s="32" t="s">
        <v>103</v>
      </c>
      <c r="C11" s="30" t="s">
        <v>186</v>
      </c>
      <c r="D11" s="85" t="s">
        <v>187</v>
      </c>
      <c r="E11" s="32">
        <v>192</v>
      </c>
      <c r="F11" s="32">
        <v>193</v>
      </c>
      <c r="G11" s="32">
        <v>192</v>
      </c>
      <c r="H11" s="59">
        <v>193</v>
      </c>
      <c r="I11" s="32">
        <v>188</v>
      </c>
      <c r="J11" s="32">
        <v>188</v>
      </c>
      <c r="K11" s="33">
        <v>6</v>
      </c>
      <c r="L11" s="33">
        <v>1146</v>
      </c>
      <c r="M11" s="34">
        <v>191</v>
      </c>
      <c r="N11" s="33">
        <v>30</v>
      </c>
      <c r="O11" s="34">
        <f>SUM(M11+N11)</f>
        <v>221</v>
      </c>
    </row>
    <row r="12" spans="1:15" x14ac:dyDescent="0.25">
      <c r="A12" s="32" t="s">
        <v>3</v>
      </c>
      <c r="B12" s="32" t="s">
        <v>103</v>
      </c>
      <c r="C12" s="30">
        <v>43335</v>
      </c>
      <c r="D12" s="31" t="s">
        <v>104</v>
      </c>
      <c r="E12" s="32">
        <v>196</v>
      </c>
      <c r="F12" s="32">
        <v>194</v>
      </c>
      <c r="G12" s="32">
        <v>190</v>
      </c>
      <c r="H12" s="32">
        <v>198</v>
      </c>
      <c r="I12" s="32"/>
      <c r="J12" s="32"/>
      <c r="K12" s="33">
        <v>4</v>
      </c>
      <c r="L12" s="33">
        <v>778</v>
      </c>
      <c r="M12" s="34">
        <v>194.5</v>
      </c>
      <c r="N12" s="33">
        <v>13</v>
      </c>
      <c r="O12" s="34">
        <v>207.5</v>
      </c>
    </row>
    <row r="13" spans="1:15" x14ac:dyDescent="0.25">
      <c r="A13" s="32" t="s">
        <v>3</v>
      </c>
      <c r="B13" s="32" t="s">
        <v>103</v>
      </c>
      <c r="C13" s="30">
        <v>43344</v>
      </c>
      <c r="D13" s="31" t="s">
        <v>195</v>
      </c>
      <c r="E13" s="32">
        <v>188</v>
      </c>
      <c r="F13" s="32">
        <v>194</v>
      </c>
      <c r="G13" s="32">
        <v>194</v>
      </c>
      <c r="H13" s="32">
        <v>190</v>
      </c>
      <c r="I13" s="32">
        <v>192</v>
      </c>
      <c r="J13" s="32">
        <v>195</v>
      </c>
      <c r="K13" s="33">
        <v>6</v>
      </c>
      <c r="L13" s="33">
        <v>1153</v>
      </c>
      <c r="M13" s="34">
        <v>192.16666666666666</v>
      </c>
      <c r="N13" s="33">
        <v>4</v>
      </c>
      <c r="O13" s="34">
        <v>196.16666666666666</v>
      </c>
    </row>
    <row r="14" spans="1:15" x14ac:dyDescent="0.25">
      <c r="A14" s="32" t="s">
        <v>3</v>
      </c>
      <c r="B14" s="32" t="s">
        <v>103</v>
      </c>
      <c r="C14" s="30">
        <v>43351</v>
      </c>
      <c r="D14" s="31" t="s">
        <v>136</v>
      </c>
      <c r="E14" s="59">
        <v>195</v>
      </c>
      <c r="F14" s="32">
        <v>191</v>
      </c>
      <c r="G14" s="32">
        <v>191</v>
      </c>
      <c r="H14" s="59">
        <v>198</v>
      </c>
      <c r="I14" s="32"/>
      <c r="J14" s="32"/>
      <c r="K14" s="33">
        <v>4</v>
      </c>
      <c r="L14" s="33">
        <v>775</v>
      </c>
      <c r="M14" s="34">
        <v>193.75</v>
      </c>
      <c r="N14" s="33">
        <v>9</v>
      </c>
      <c r="O14" s="34">
        <v>202.75</v>
      </c>
    </row>
    <row r="15" spans="1:15" x14ac:dyDescent="0.25">
      <c r="A15" s="32" t="s">
        <v>3</v>
      </c>
      <c r="B15" s="32" t="s">
        <v>103</v>
      </c>
      <c r="C15" s="30">
        <v>43352</v>
      </c>
      <c r="D15" s="31" t="s">
        <v>136</v>
      </c>
      <c r="E15" s="92">
        <v>191</v>
      </c>
      <c r="F15" s="92">
        <v>194</v>
      </c>
      <c r="G15" s="92">
        <v>191</v>
      </c>
      <c r="H15" s="92">
        <v>188</v>
      </c>
      <c r="I15" s="59">
        <v>197</v>
      </c>
      <c r="J15" s="59">
        <v>196</v>
      </c>
      <c r="K15" s="33">
        <v>6</v>
      </c>
      <c r="L15" s="33">
        <v>1157</v>
      </c>
      <c r="M15" s="34">
        <v>192.83333333333334</v>
      </c>
      <c r="N15" s="33">
        <v>16</v>
      </c>
      <c r="O15" s="34">
        <f>SUM(M15+N15)</f>
        <v>208.83333333333334</v>
      </c>
    </row>
    <row r="16" spans="1:15" x14ac:dyDescent="0.25">
      <c r="A16" s="32" t="s">
        <v>3</v>
      </c>
      <c r="B16" s="32" t="s">
        <v>103</v>
      </c>
      <c r="C16" s="30">
        <v>43370</v>
      </c>
      <c r="D16" s="31" t="s">
        <v>104</v>
      </c>
      <c r="E16" s="32">
        <v>191</v>
      </c>
      <c r="F16" s="32">
        <v>194</v>
      </c>
      <c r="G16" s="32">
        <v>195</v>
      </c>
      <c r="H16" s="32">
        <v>192</v>
      </c>
      <c r="I16" s="32"/>
      <c r="J16" s="32"/>
      <c r="K16" s="33">
        <v>4</v>
      </c>
      <c r="L16" s="33">
        <v>772</v>
      </c>
      <c r="M16" s="34">
        <v>193</v>
      </c>
      <c r="N16" s="33">
        <v>13</v>
      </c>
      <c r="O16" s="34">
        <v>206</v>
      </c>
    </row>
    <row r="17" spans="1:15" x14ac:dyDescent="0.25">
      <c r="A17" s="32" t="s">
        <v>3</v>
      </c>
      <c r="B17" s="32" t="s">
        <v>103</v>
      </c>
      <c r="C17" s="30">
        <v>43379</v>
      </c>
      <c r="D17" s="31" t="s">
        <v>142</v>
      </c>
      <c r="E17" s="32">
        <v>188</v>
      </c>
      <c r="F17" s="32">
        <v>192</v>
      </c>
      <c r="G17" s="32">
        <v>191</v>
      </c>
      <c r="H17" s="32">
        <v>189</v>
      </c>
      <c r="I17" s="32">
        <v>196</v>
      </c>
      <c r="J17" s="32">
        <v>184</v>
      </c>
      <c r="K17" s="33">
        <v>6</v>
      </c>
      <c r="L17" s="33">
        <v>1140</v>
      </c>
      <c r="M17" s="34">
        <v>190</v>
      </c>
      <c r="N17" s="33">
        <v>30</v>
      </c>
      <c r="O17" s="34">
        <f>SUM(M17+N17)</f>
        <v>220</v>
      </c>
    </row>
    <row r="18" spans="1:15" x14ac:dyDescent="0.25">
      <c r="A18" s="32" t="s">
        <v>3</v>
      </c>
      <c r="B18" s="32" t="s">
        <v>103</v>
      </c>
      <c r="C18" s="30">
        <v>43380</v>
      </c>
      <c r="D18" s="31" t="s">
        <v>136</v>
      </c>
      <c r="E18" s="32">
        <v>189</v>
      </c>
      <c r="F18" s="32">
        <v>189</v>
      </c>
      <c r="G18" s="32">
        <v>190</v>
      </c>
      <c r="H18" s="32">
        <v>190</v>
      </c>
      <c r="I18" s="32"/>
      <c r="J18" s="59"/>
      <c r="K18" s="33">
        <v>4</v>
      </c>
      <c r="L18" s="33">
        <v>758</v>
      </c>
      <c r="M18" s="34">
        <v>189.5</v>
      </c>
      <c r="N18" s="33">
        <v>4</v>
      </c>
      <c r="O18" s="34">
        <v>193.5</v>
      </c>
    </row>
    <row r="19" spans="1:15" x14ac:dyDescent="0.25">
      <c r="A19" s="93" t="s">
        <v>3</v>
      </c>
      <c r="B19" s="93" t="s">
        <v>103</v>
      </c>
      <c r="C19" s="94">
        <v>43377</v>
      </c>
      <c r="D19" s="95" t="s">
        <v>104</v>
      </c>
      <c r="E19" s="93">
        <v>193</v>
      </c>
      <c r="F19" s="93">
        <v>190</v>
      </c>
      <c r="G19" s="93">
        <v>190</v>
      </c>
      <c r="H19" s="93">
        <v>193</v>
      </c>
      <c r="I19" s="93"/>
      <c r="J19" s="93"/>
      <c r="K19" s="96">
        <v>4</v>
      </c>
      <c r="L19" s="96">
        <v>766</v>
      </c>
      <c r="M19" s="97">
        <v>191.5</v>
      </c>
      <c r="N19" s="96">
        <v>13</v>
      </c>
      <c r="O19" s="97">
        <v>204.5</v>
      </c>
    </row>
    <row r="20" spans="1:15" x14ac:dyDescent="0.25">
      <c r="A20" s="32" t="s">
        <v>3</v>
      </c>
      <c r="B20" s="32" t="s">
        <v>103</v>
      </c>
      <c r="C20" s="30">
        <v>43387</v>
      </c>
      <c r="D20" s="31" t="s">
        <v>104</v>
      </c>
      <c r="E20" s="32">
        <v>192</v>
      </c>
      <c r="F20" s="32">
        <v>188</v>
      </c>
      <c r="G20" s="32">
        <v>193</v>
      </c>
      <c r="H20" s="32">
        <v>191</v>
      </c>
      <c r="I20" s="32">
        <v>193</v>
      </c>
      <c r="J20" s="32">
        <v>190</v>
      </c>
      <c r="K20" s="33">
        <v>6</v>
      </c>
      <c r="L20" s="33">
        <v>1147</v>
      </c>
      <c r="M20" s="34">
        <v>191.16666666666666</v>
      </c>
      <c r="N20" s="33">
        <v>22</v>
      </c>
      <c r="O20" s="34">
        <v>213.16666666666666</v>
      </c>
    </row>
    <row r="21" spans="1:15" x14ac:dyDescent="0.25">
      <c r="A21" s="32" t="s">
        <v>3</v>
      </c>
      <c r="B21" s="32" t="s">
        <v>103</v>
      </c>
      <c r="C21" s="30">
        <v>43394</v>
      </c>
      <c r="D21" s="31" t="s">
        <v>64</v>
      </c>
      <c r="E21" s="32">
        <v>195</v>
      </c>
      <c r="F21" s="32">
        <v>192</v>
      </c>
      <c r="G21" s="32">
        <v>187</v>
      </c>
      <c r="H21" s="32">
        <v>198</v>
      </c>
      <c r="I21" s="32">
        <v>192</v>
      </c>
      <c r="J21" s="32">
        <v>189</v>
      </c>
      <c r="K21" s="33">
        <v>6</v>
      </c>
      <c r="L21" s="33">
        <v>1153</v>
      </c>
      <c r="M21" s="34">
        <v>192.16666666666666</v>
      </c>
      <c r="N21" s="33">
        <v>16</v>
      </c>
      <c r="O21" s="34">
        <v>208.16666666666666</v>
      </c>
    </row>
    <row r="22" spans="1:15" x14ac:dyDescent="0.25">
      <c r="A22" s="32" t="s">
        <v>3</v>
      </c>
      <c r="B22" s="32" t="s">
        <v>103</v>
      </c>
      <c r="C22" s="30">
        <v>43393</v>
      </c>
      <c r="D22" s="31" t="s">
        <v>136</v>
      </c>
      <c r="E22" s="59">
        <v>187</v>
      </c>
      <c r="F22" s="32">
        <v>193</v>
      </c>
      <c r="G22" s="59">
        <v>192</v>
      </c>
      <c r="H22" s="32">
        <v>195</v>
      </c>
      <c r="I22" s="32"/>
      <c r="J22" s="32"/>
      <c r="K22" s="33">
        <v>4</v>
      </c>
      <c r="L22" s="33">
        <v>767</v>
      </c>
      <c r="M22" s="34">
        <v>191.75</v>
      </c>
      <c r="N22" s="33">
        <v>9</v>
      </c>
      <c r="O22" s="34">
        <v>200.75</v>
      </c>
    </row>
    <row r="23" spans="1:15" x14ac:dyDescent="0.25">
      <c r="A23" s="32" t="s">
        <v>3</v>
      </c>
      <c r="B23" s="32" t="s">
        <v>103</v>
      </c>
      <c r="C23" s="30">
        <v>43401</v>
      </c>
      <c r="D23" s="31" t="s">
        <v>104</v>
      </c>
      <c r="E23" s="59">
        <v>186</v>
      </c>
      <c r="F23" s="59">
        <v>194</v>
      </c>
      <c r="G23" s="32">
        <v>191</v>
      </c>
      <c r="H23" s="59">
        <v>186</v>
      </c>
      <c r="I23" s="32"/>
      <c r="J23" s="32"/>
      <c r="K23" s="33">
        <v>4</v>
      </c>
      <c r="L23" s="33">
        <v>757</v>
      </c>
      <c r="M23" s="34">
        <v>189.25</v>
      </c>
      <c r="N23" s="33">
        <v>11</v>
      </c>
      <c r="O23" s="34">
        <v>200.25</v>
      </c>
    </row>
    <row r="25" spans="1:15" x14ac:dyDescent="0.25">
      <c r="K25" s="35">
        <f>SUM(K2:K24)</f>
        <v>105</v>
      </c>
      <c r="L25" s="35">
        <f>SUM(L2:L24)</f>
        <v>20188</v>
      </c>
      <c r="M25" s="1">
        <f>SUM(L25/K25)</f>
        <v>192.26666666666668</v>
      </c>
      <c r="N25" s="35">
        <f>SUM(N2:N24)</f>
        <v>299</v>
      </c>
      <c r="O25" s="35">
        <f>SUM(M25+N25)</f>
        <v>491.26666666666665</v>
      </c>
    </row>
  </sheetData>
  <conditionalFormatting sqref="J1">
    <cfRule type="top10" priority="277" bottom="1" rank="1"/>
    <cfRule type="top10" dxfId="2720" priority="278" rank="1"/>
  </conditionalFormatting>
  <conditionalFormatting sqref="E1">
    <cfRule type="top10" priority="287" bottom="1" rank="1"/>
    <cfRule type="top10" dxfId="2719" priority="288" rank="1"/>
  </conditionalFormatting>
  <conditionalFormatting sqref="F1">
    <cfRule type="top10" priority="285" bottom="1" rank="1"/>
    <cfRule type="top10" dxfId="2718" priority="286" rank="1"/>
  </conditionalFormatting>
  <conditionalFormatting sqref="G1">
    <cfRule type="top10" priority="283" bottom="1" rank="1"/>
    <cfRule type="top10" dxfId="2717" priority="284" rank="1"/>
  </conditionalFormatting>
  <conditionalFormatting sqref="H1">
    <cfRule type="top10" priority="281" bottom="1" rank="1"/>
    <cfRule type="top10" dxfId="2716" priority="282" rank="1"/>
  </conditionalFormatting>
  <conditionalFormatting sqref="I1">
    <cfRule type="top10" priority="279" bottom="1" rank="1"/>
    <cfRule type="top10" dxfId="2715" priority="280" rank="1"/>
  </conditionalFormatting>
  <conditionalFormatting sqref="E2">
    <cfRule type="top10" priority="263" bottom="1" rank="1"/>
    <cfRule type="top10" dxfId="2714" priority="264" rank="1"/>
  </conditionalFormatting>
  <conditionalFormatting sqref="F2">
    <cfRule type="top10" priority="261" bottom="1" rank="1"/>
    <cfRule type="top10" dxfId="2713" priority="262" rank="1"/>
  </conditionalFormatting>
  <conditionalFormatting sqref="G2">
    <cfRule type="top10" priority="259" bottom="1" rank="1"/>
    <cfRule type="top10" dxfId="2712" priority="260" rank="1"/>
  </conditionalFormatting>
  <conditionalFormatting sqref="H2">
    <cfRule type="top10" priority="257" bottom="1" rank="1"/>
    <cfRule type="top10" dxfId="2711" priority="258" rank="1"/>
  </conditionalFormatting>
  <conditionalFormatting sqref="I2">
    <cfRule type="top10" priority="255" bottom="1" rank="1"/>
    <cfRule type="top10" dxfId="2710" priority="256" rank="1"/>
  </conditionalFormatting>
  <conditionalFormatting sqref="J2">
    <cfRule type="top10" priority="253" bottom="1" rank="1"/>
    <cfRule type="top10" dxfId="2709" priority="254" rank="1"/>
  </conditionalFormatting>
  <conditionalFormatting sqref="E3">
    <cfRule type="top10" priority="251" bottom="1" rank="1"/>
    <cfRule type="top10" dxfId="2708" priority="252" rank="1"/>
  </conditionalFormatting>
  <conditionalFormatting sqref="F3">
    <cfRule type="top10" priority="249" bottom="1" rank="1"/>
    <cfRule type="top10" dxfId="2707" priority="250" rank="1"/>
  </conditionalFormatting>
  <conditionalFormatting sqref="G3">
    <cfRule type="top10" priority="247" bottom="1" rank="1"/>
    <cfRule type="top10" dxfId="2706" priority="248" rank="1"/>
  </conditionalFormatting>
  <conditionalFormatting sqref="H3">
    <cfRule type="top10" priority="245" bottom="1" rank="1"/>
    <cfRule type="top10" dxfId="2705" priority="246" rank="1"/>
  </conditionalFormatting>
  <conditionalFormatting sqref="I3">
    <cfRule type="top10" priority="243" bottom="1" rank="1"/>
    <cfRule type="top10" dxfId="2704" priority="244" rank="1"/>
  </conditionalFormatting>
  <conditionalFormatting sqref="J3">
    <cfRule type="top10" priority="241" bottom="1" rank="1"/>
    <cfRule type="top10" dxfId="2703" priority="242" rank="1"/>
  </conditionalFormatting>
  <conditionalFormatting sqref="E4">
    <cfRule type="top10" priority="239" bottom="1" rank="1"/>
    <cfRule type="top10" dxfId="2702" priority="240" rank="1"/>
  </conditionalFormatting>
  <conditionalFormatting sqref="F4">
    <cfRule type="top10" priority="237" bottom="1" rank="1"/>
    <cfRule type="top10" dxfId="2701" priority="238" rank="1"/>
  </conditionalFormatting>
  <conditionalFormatting sqref="G4">
    <cfRule type="top10" priority="235" bottom="1" rank="1"/>
    <cfRule type="top10" dxfId="2700" priority="236" rank="1"/>
  </conditionalFormatting>
  <conditionalFormatting sqref="H4">
    <cfRule type="top10" priority="233" bottom="1" rank="1"/>
    <cfRule type="top10" dxfId="2699" priority="234" rank="1"/>
  </conditionalFormatting>
  <conditionalFormatting sqref="I4">
    <cfRule type="top10" priority="231" bottom="1" rank="1"/>
    <cfRule type="top10" dxfId="2698" priority="232" rank="1"/>
  </conditionalFormatting>
  <conditionalFormatting sqref="J4">
    <cfRule type="top10" priority="229" bottom="1" rank="1"/>
    <cfRule type="top10" dxfId="2697" priority="230" rank="1"/>
  </conditionalFormatting>
  <conditionalFormatting sqref="E5">
    <cfRule type="top10" priority="227" bottom="1" rank="1"/>
    <cfRule type="top10" dxfId="2696" priority="228" rank="1"/>
  </conditionalFormatting>
  <conditionalFormatting sqref="F5">
    <cfRule type="top10" priority="225" bottom="1" rank="1"/>
    <cfRule type="top10" dxfId="2695" priority="226" rank="1"/>
  </conditionalFormatting>
  <conditionalFormatting sqref="G5">
    <cfRule type="top10" priority="223" bottom="1" rank="1"/>
    <cfRule type="top10" dxfId="2694" priority="224" rank="1"/>
  </conditionalFormatting>
  <conditionalFormatting sqref="H5">
    <cfRule type="top10" priority="221" bottom="1" rank="1"/>
    <cfRule type="top10" dxfId="2693" priority="222" rank="1"/>
  </conditionalFormatting>
  <conditionalFormatting sqref="I5">
    <cfRule type="top10" priority="219" bottom="1" rank="1"/>
    <cfRule type="top10" dxfId="2692" priority="220" rank="1"/>
  </conditionalFormatting>
  <conditionalFormatting sqref="J5">
    <cfRule type="top10" priority="217" bottom="1" rank="1"/>
    <cfRule type="top10" dxfId="2691" priority="218" rank="1"/>
  </conditionalFormatting>
  <conditionalFormatting sqref="E6">
    <cfRule type="top10" priority="205" bottom="1" rank="1"/>
    <cfRule type="top10" dxfId="2690" priority="206" rank="1"/>
  </conditionalFormatting>
  <conditionalFormatting sqref="F6">
    <cfRule type="top10" priority="207" bottom="1" rank="1"/>
    <cfRule type="top10" dxfId="2689" priority="208" rank="1"/>
  </conditionalFormatting>
  <conditionalFormatting sqref="G6">
    <cfRule type="top10" priority="209" bottom="1" rank="1"/>
    <cfRule type="top10" dxfId="2688" priority="210" rank="1"/>
  </conditionalFormatting>
  <conditionalFormatting sqref="H6">
    <cfRule type="top10" priority="211" bottom="1" rank="1"/>
    <cfRule type="top10" dxfId="2687" priority="212" rank="1"/>
  </conditionalFormatting>
  <conditionalFormatting sqref="I6">
    <cfRule type="top10" priority="213" bottom="1" rank="1"/>
    <cfRule type="top10" dxfId="2686" priority="214" rank="1"/>
  </conditionalFormatting>
  <conditionalFormatting sqref="J6">
    <cfRule type="top10" priority="215" bottom="1" rank="1"/>
    <cfRule type="top10" dxfId="2685" priority="216" rank="1"/>
  </conditionalFormatting>
  <conditionalFormatting sqref="E7">
    <cfRule type="top10" priority="193" bottom="1" rank="1"/>
    <cfRule type="top10" dxfId="2684" priority="194" rank="1"/>
  </conditionalFormatting>
  <conditionalFormatting sqref="F7">
    <cfRule type="top10" priority="195" bottom="1" rank="1"/>
    <cfRule type="top10" dxfId="2683" priority="196" rank="1"/>
  </conditionalFormatting>
  <conditionalFormatting sqref="G7">
    <cfRule type="top10" priority="197" bottom="1" rank="1"/>
    <cfRule type="top10" dxfId="2682" priority="198" rank="1"/>
  </conditionalFormatting>
  <conditionalFormatting sqref="H7">
    <cfRule type="top10" priority="199" bottom="1" rank="1"/>
    <cfRule type="top10" dxfId="2681" priority="200" rank="1"/>
  </conditionalFormatting>
  <conditionalFormatting sqref="I7">
    <cfRule type="top10" priority="201" bottom="1" rank="1"/>
    <cfRule type="top10" dxfId="2680" priority="202" rank="1"/>
  </conditionalFormatting>
  <conditionalFormatting sqref="J7">
    <cfRule type="top10" priority="203" bottom="1" rank="1"/>
    <cfRule type="top10" dxfId="2679" priority="204" rank="1"/>
  </conditionalFormatting>
  <conditionalFormatting sqref="E8">
    <cfRule type="top10" priority="191" bottom="1" rank="1"/>
    <cfRule type="top10" dxfId="2678" priority="192" rank="1"/>
  </conditionalFormatting>
  <conditionalFormatting sqref="F8">
    <cfRule type="top10" priority="189" bottom="1" rank="1"/>
    <cfRule type="top10" dxfId="2677" priority="190" rank="1"/>
  </conditionalFormatting>
  <conditionalFormatting sqref="G8">
    <cfRule type="top10" priority="187" bottom="1" rank="1"/>
    <cfRule type="top10" dxfId="2676" priority="188" rank="1"/>
  </conditionalFormatting>
  <conditionalFormatting sqref="H8">
    <cfRule type="top10" priority="185" bottom="1" rank="1"/>
    <cfRule type="top10" dxfId="2675" priority="186" rank="1"/>
  </conditionalFormatting>
  <conditionalFormatting sqref="I8">
    <cfRule type="top10" priority="183" bottom="1" rank="1"/>
    <cfRule type="top10" dxfId="2674" priority="184" rank="1"/>
  </conditionalFormatting>
  <conditionalFormatting sqref="J8">
    <cfRule type="top10" priority="181" bottom="1" rank="1"/>
    <cfRule type="top10" dxfId="2673" priority="182" rank="1"/>
  </conditionalFormatting>
  <conditionalFormatting sqref="E9">
    <cfRule type="top10" priority="179" bottom="1" rank="1"/>
    <cfRule type="top10" dxfId="2672" priority="180" rank="1"/>
  </conditionalFormatting>
  <conditionalFormatting sqref="F9">
    <cfRule type="top10" priority="177" bottom="1" rank="1"/>
    <cfRule type="top10" dxfId="2671" priority="178" rank="1"/>
  </conditionalFormatting>
  <conditionalFormatting sqref="G9">
    <cfRule type="top10" priority="175" bottom="1" rank="1"/>
    <cfRule type="top10" dxfId="2670" priority="176" rank="1"/>
  </conditionalFormatting>
  <conditionalFormatting sqref="H9">
    <cfRule type="top10" priority="173" bottom="1" rank="1"/>
    <cfRule type="top10" dxfId="2669" priority="174" rank="1"/>
  </conditionalFormatting>
  <conditionalFormatting sqref="I9">
    <cfRule type="top10" priority="171" bottom="1" rank="1"/>
    <cfRule type="top10" dxfId="2668" priority="172" rank="1"/>
  </conditionalFormatting>
  <conditionalFormatting sqref="J9">
    <cfRule type="top10" priority="169" bottom="1" rank="1"/>
    <cfRule type="top10" dxfId="2667" priority="170" rank="1"/>
  </conditionalFormatting>
  <conditionalFormatting sqref="E10">
    <cfRule type="top10" priority="167" bottom="1" rank="1"/>
    <cfRule type="top10" dxfId="2666" priority="168" rank="1"/>
  </conditionalFormatting>
  <conditionalFormatting sqref="F10">
    <cfRule type="top10" priority="165" bottom="1" rank="1"/>
    <cfRule type="top10" dxfId="2665" priority="166" rank="1"/>
  </conditionalFormatting>
  <conditionalFormatting sqref="G10">
    <cfRule type="top10" priority="163" bottom="1" rank="1"/>
    <cfRule type="top10" dxfId="2664" priority="164" rank="1"/>
  </conditionalFormatting>
  <conditionalFormatting sqref="H10">
    <cfRule type="top10" priority="161" bottom="1" rank="1"/>
    <cfRule type="top10" dxfId="2663" priority="162" rank="1"/>
  </conditionalFormatting>
  <conditionalFormatting sqref="I10">
    <cfRule type="top10" priority="159" bottom="1" rank="1"/>
    <cfRule type="top10" dxfId="2662" priority="160" rank="1"/>
  </conditionalFormatting>
  <conditionalFormatting sqref="J10">
    <cfRule type="top10" priority="157" bottom="1" rank="1"/>
    <cfRule type="top10" dxfId="2661" priority="158" rank="1"/>
  </conditionalFormatting>
  <conditionalFormatting sqref="E11">
    <cfRule type="top10" priority="155" bottom="1" rank="1"/>
    <cfRule type="top10" dxfId="2660" priority="156" rank="1"/>
  </conditionalFormatting>
  <conditionalFormatting sqref="F11">
    <cfRule type="top10" priority="153" bottom="1" rank="1"/>
    <cfRule type="top10" dxfId="2659" priority="154" rank="1"/>
  </conditionalFormatting>
  <conditionalFormatting sqref="G11">
    <cfRule type="top10" priority="151" bottom="1" rank="1"/>
    <cfRule type="top10" dxfId="2658" priority="152" rank="1"/>
  </conditionalFormatting>
  <conditionalFormatting sqref="H11">
    <cfRule type="top10" priority="149" bottom="1" rank="1"/>
    <cfRule type="top10" dxfId="2657" priority="150" rank="1"/>
  </conditionalFormatting>
  <conditionalFormatting sqref="I11">
    <cfRule type="top10" priority="147" bottom="1" rank="1"/>
    <cfRule type="top10" dxfId="2656" priority="148" rank="1"/>
  </conditionalFormatting>
  <conditionalFormatting sqref="J11">
    <cfRule type="top10" priority="145" bottom="1" rank="1"/>
    <cfRule type="top10" dxfId="2655" priority="146" rank="1"/>
  </conditionalFormatting>
  <conditionalFormatting sqref="E12">
    <cfRule type="top10" priority="143" bottom="1" rank="1"/>
    <cfRule type="top10" dxfId="2654" priority="144" rank="1"/>
  </conditionalFormatting>
  <conditionalFormatting sqref="F12">
    <cfRule type="top10" priority="141" bottom="1" rank="1"/>
    <cfRule type="top10" dxfId="2653" priority="142" rank="1"/>
  </conditionalFormatting>
  <conditionalFormatting sqref="G12">
    <cfRule type="top10" priority="139" bottom="1" rank="1"/>
    <cfRule type="top10" dxfId="2652" priority="140" rank="1"/>
  </conditionalFormatting>
  <conditionalFormatting sqref="H12">
    <cfRule type="top10" priority="137" bottom="1" rank="1"/>
    <cfRule type="top10" dxfId="2651" priority="138" rank="1"/>
  </conditionalFormatting>
  <conditionalFormatting sqref="I12">
    <cfRule type="top10" priority="135" bottom="1" rank="1"/>
    <cfRule type="top10" dxfId="2650" priority="136" rank="1"/>
  </conditionalFormatting>
  <conditionalFormatting sqref="J12">
    <cfRule type="top10" priority="133" bottom="1" rank="1"/>
    <cfRule type="top10" dxfId="2649" priority="134" rank="1"/>
  </conditionalFormatting>
  <conditionalFormatting sqref="E13">
    <cfRule type="top10" priority="131" bottom="1" rank="1"/>
    <cfRule type="top10" dxfId="2648" priority="132" rank="1"/>
  </conditionalFormatting>
  <conditionalFormatting sqref="F13">
    <cfRule type="top10" priority="129" bottom="1" rank="1"/>
    <cfRule type="top10" dxfId="2647" priority="130" rank="1"/>
  </conditionalFormatting>
  <conditionalFormatting sqref="G13">
    <cfRule type="top10" priority="127" bottom="1" rank="1"/>
    <cfRule type="top10" dxfId="2646" priority="128" rank="1"/>
  </conditionalFormatting>
  <conditionalFormatting sqref="H13">
    <cfRule type="top10" priority="125" bottom="1" rank="1"/>
    <cfRule type="top10" dxfId="2645" priority="126" rank="1"/>
  </conditionalFormatting>
  <conditionalFormatting sqref="I13">
    <cfRule type="top10" priority="123" bottom="1" rank="1"/>
    <cfRule type="top10" dxfId="2644" priority="124" rank="1"/>
  </conditionalFormatting>
  <conditionalFormatting sqref="J13">
    <cfRule type="top10" priority="121" bottom="1" rank="1"/>
    <cfRule type="top10" dxfId="2643" priority="122" rank="1"/>
  </conditionalFormatting>
  <conditionalFormatting sqref="E14">
    <cfRule type="top10" priority="109" bottom="1" rank="1"/>
    <cfRule type="top10" dxfId="2642" priority="110" rank="1"/>
  </conditionalFormatting>
  <conditionalFormatting sqref="F14">
    <cfRule type="top10" priority="111" bottom="1" rank="1"/>
    <cfRule type="top10" dxfId="2641" priority="112" rank="1"/>
  </conditionalFormatting>
  <conditionalFormatting sqref="G14">
    <cfRule type="top10" priority="113" bottom="1" rank="1"/>
    <cfRule type="top10" dxfId="2640" priority="114" rank="1"/>
  </conditionalFormatting>
  <conditionalFormatting sqref="H14">
    <cfRule type="top10" priority="115" bottom="1" rank="1"/>
    <cfRule type="top10" dxfId="2639" priority="116" rank="1"/>
  </conditionalFormatting>
  <conditionalFormatting sqref="I14">
    <cfRule type="top10" priority="117" bottom="1" rank="1"/>
    <cfRule type="top10" dxfId="2638" priority="118" rank="1"/>
  </conditionalFormatting>
  <conditionalFormatting sqref="J14">
    <cfRule type="top10" priority="119" bottom="1" rank="1"/>
    <cfRule type="top10" dxfId="2637" priority="120" rank="1"/>
  </conditionalFormatting>
  <conditionalFormatting sqref="E15">
    <cfRule type="top10" priority="97" bottom="1" rank="1"/>
    <cfRule type="top10" dxfId="2636" priority="98" rank="1"/>
  </conditionalFormatting>
  <conditionalFormatting sqref="F15">
    <cfRule type="top10" priority="99" bottom="1" rank="1"/>
    <cfRule type="top10" dxfId="2635" priority="100" rank="1"/>
  </conditionalFormatting>
  <conditionalFormatting sqref="G15">
    <cfRule type="top10" priority="101" bottom="1" rank="1"/>
    <cfRule type="top10" dxfId="2634" priority="102" rank="1"/>
  </conditionalFormatting>
  <conditionalFormatting sqref="H15">
    <cfRule type="top10" priority="103" bottom="1" rank="1"/>
    <cfRule type="top10" dxfId="2633" priority="104" rank="1"/>
  </conditionalFormatting>
  <conditionalFormatting sqref="I15">
    <cfRule type="top10" priority="105" bottom="1" rank="1"/>
    <cfRule type="top10" dxfId="2632" priority="106" rank="1"/>
  </conditionalFormatting>
  <conditionalFormatting sqref="J15">
    <cfRule type="top10" priority="107" bottom="1" rank="1"/>
    <cfRule type="top10" dxfId="2631" priority="108" rank="1"/>
  </conditionalFormatting>
  <conditionalFormatting sqref="E16">
    <cfRule type="top10" priority="95" bottom="1" rank="1"/>
    <cfRule type="top10" dxfId="2630" priority="96" rank="1"/>
  </conditionalFormatting>
  <conditionalFormatting sqref="F16">
    <cfRule type="top10" priority="93" bottom="1" rank="1"/>
    <cfRule type="top10" dxfId="2629" priority="94" rank="1"/>
  </conditionalFormatting>
  <conditionalFormatting sqref="G16">
    <cfRule type="top10" priority="91" bottom="1" rank="1"/>
    <cfRule type="top10" dxfId="2628" priority="92" rank="1"/>
  </conditionalFormatting>
  <conditionalFormatting sqref="H16">
    <cfRule type="top10" priority="89" bottom="1" rank="1"/>
    <cfRule type="top10" dxfId="2627" priority="90" rank="1"/>
  </conditionalFormatting>
  <conditionalFormatting sqref="I16">
    <cfRule type="top10" priority="87" bottom="1" rank="1"/>
    <cfRule type="top10" dxfId="2626" priority="88" rank="1"/>
  </conditionalFormatting>
  <conditionalFormatting sqref="J16">
    <cfRule type="top10" priority="85" bottom="1" rank="1"/>
    <cfRule type="top10" dxfId="2625" priority="86" rank="1"/>
  </conditionalFormatting>
  <conditionalFormatting sqref="E17">
    <cfRule type="top10" priority="83" bottom="1" rank="1"/>
    <cfRule type="top10" dxfId="2624" priority="84" rank="1"/>
  </conditionalFormatting>
  <conditionalFormatting sqref="F17">
    <cfRule type="top10" priority="81" bottom="1" rank="1"/>
    <cfRule type="top10" dxfId="2623" priority="82" rank="1"/>
  </conditionalFormatting>
  <conditionalFormatting sqref="G17">
    <cfRule type="top10" priority="79" bottom="1" rank="1"/>
    <cfRule type="top10" dxfId="2622" priority="80" rank="1"/>
  </conditionalFormatting>
  <conditionalFormatting sqref="H17">
    <cfRule type="top10" priority="77" bottom="1" rank="1"/>
    <cfRule type="top10" dxfId="2621" priority="78" rank="1"/>
  </conditionalFormatting>
  <conditionalFormatting sqref="I17">
    <cfRule type="top10" priority="75" bottom="1" rank="1"/>
    <cfRule type="top10" dxfId="2620" priority="76" rank="1"/>
  </conditionalFormatting>
  <conditionalFormatting sqref="J17">
    <cfRule type="top10" priority="73" bottom="1" rank="1"/>
    <cfRule type="top10" dxfId="2619" priority="74" rank="1"/>
  </conditionalFormatting>
  <conditionalFormatting sqref="E18">
    <cfRule type="top10" priority="61" bottom="1" rank="1"/>
    <cfRule type="top10" dxfId="2618" priority="62" rank="1"/>
  </conditionalFormatting>
  <conditionalFormatting sqref="F18">
    <cfRule type="top10" priority="63" bottom="1" rank="1"/>
    <cfRule type="top10" dxfId="2617" priority="64" rank="1"/>
  </conditionalFormatting>
  <conditionalFormatting sqref="G18">
    <cfRule type="top10" priority="65" bottom="1" rank="1"/>
    <cfRule type="top10" dxfId="2616" priority="66" rank="1"/>
  </conditionalFormatting>
  <conditionalFormatting sqref="H18">
    <cfRule type="top10" priority="67" bottom="1" rank="1"/>
    <cfRule type="top10" dxfId="2615" priority="68" rank="1"/>
  </conditionalFormatting>
  <conditionalFormatting sqref="I18">
    <cfRule type="top10" priority="69" bottom="1" rank="1"/>
    <cfRule type="top10" dxfId="2614" priority="70" rank="1"/>
  </conditionalFormatting>
  <conditionalFormatting sqref="J18">
    <cfRule type="top10" priority="71" bottom="1" rank="1"/>
    <cfRule type="top10" dxfId="2613" priority="72" rank="1"/>
  </conditionalFormatting>
  <conditionalFormatting sqref="E19">
    <cfRule type="top10" priority="59" bottom="1" rank="1"/>
    <cfRule type="top10" dxfId="2612" priority="60" rank="1"/>
  </conditionalFormatting>
  <conditionalFormatting sqref="F19">
    <cfRule type="top10" priority="57" bottom="1" rank="1"/>
    <cfRule type="top10" dxfId="2611" priority="58" rank="1"/>
  </conditionalFormatting>
  <conditionalFormatting sqref="G19">
    <cfRule type="top10" priority="55" bottom="1" rank="1"/>
    <cfRule type="top10" dxfId="2610" priority="56" rank="1"/>
  </conditionalFormatting>
  <conditionalFormatting sqref="H19">
    <cfRule type="top10" priority="53" bottom="1" rank="1"/>
    <cfRule type="top10" dxfId="2609" priority="54" rank="1"/>
  </conditionalFormatting>
  <conditionalFormatting sqref="I19">
    <cfRule type="top10" priority="51" bottom="1" rank="1"/>
    <cfRule type="top10" dxfId="2608" priority="52" rank="1"/>
  </conditionalFormatting>
  <conditionalFormatting sqref="J19">
    <cfRule type="top10" priority="49" bottom="1" rank="1"/>
    <cfRule type="top10" dxfId="2607" priority="50" rank="1"/>
  </conditionalFormatting>
  <conditionalFormatting sqref="E20">
    <cfRule type="top10" priority="47" bottom="1" rank="1"/>
    <cfRule type="top10" dxfId="2606" priority="48" rank="1"/>
  </conditionalFormatting>
  <conditionalFormatting sqref="F20">
    <cfRule type="top10" priority="45" bottom="1" rank="1"/>
    <cfRule type="top10" dxfId="2605" priority="46" rank="1"/>
  </conditionalFormatting>
  <conditionalFormatting sqref="G20">
    <cfRule type="top10" priority="43" bottom="1" rank="1"/>
    <cfRule type="top10" dxfId="2604" priority="44" rank="1"/>
  </conditionalFormatting>
  <conditionalFormatting sqref="H20">
    <cfRule type="top10" priority="41" bottom="1" rank="1"/>
    <cfRule type="top10" dxfId="2603" priority="42" rank="1"/>
  </conditionalFormatting>
  <conditionalFormatting sqref="I20">
    <cfRule type="top10" priority="39" bottom="1" rank="1"/>
    <cfRule type="top10" dxfId="2602" priority="40" rank="1"/>
  </conditionalFormatting>
  <conditionalFormatting sqref="J20">
    <cfRule type="top10" priority="37" bottom="1" rank="1"/>
    <cfRule type="top10" dxfId="2601" priority="38" rank="1"/>
  </conditionalFormatting>
  <conditionalFormatting sqref="E21">
    <cfRule type="top10" priority="35" bottom="1" rank="1"/>
    <cfRule type="top10" dxfId="2600" priority="36" rank="1"/>
  </conditionalFormatting>
  <conditionalFormatting sqref="F21">
    <cfRule type="top10" priority="33" bottom="1" rank="1"/>
    <cfRule type="top10" dxfId="2599" priority="34" rank="1"/>
  </conditionalFormatting>
  <conditionalFormatting sqref="G21">
    <cfRule type="top10" priority="31" bottom="1" rank="1"/>
    <cfRule type="top10" dxfId="2598" priority="32" rank="1"/>
  </conditionalFormatting>
  <conditionalFormatting sqref="H21">
    <cfRule type="top10" priority="29" bottom="1" rank="1"/>
    <cfRule type="top10" dxfId="2597" priority="30" rank="1"/>
  </conditionalFormatting>
  <conditionalFormatting sqref="I21">
    <cfRule type="top10" priority="27" bottom="1" rank="1"/>
    <cfRule type="top10" dxfId="2596" priority="28" rank="1"/>
  </conditionalFormatting>
  <conditionalFormatting sqref="J21">
    <cfRule type="top10" priority="25" bottom="1" rank="1"/>
    <cfRule type="top10" dxfId="2595" priority="26" rank="1"/>
  </conditionalFormatting>
  <conditionalFormatting sqref="E22">
    <cfRule type="top10" priority="13" bottom="1" rank="1"/>
    <cfRule type="top10" dxfId="2594" priority="14" rank="1"/>
  </conditionalFormatting>
  <conditionalFormatting sqref="F22">
    <cfRule type="top10" priority="15" bottom="1" rank="1"/>
    <cfRule type="top10" dxfId="2593" priority="16" rank="1"/>
  </conditionalFormatting>
  <conditionalFormatting sqref="G22">
    <cfRule type="top10" priority="17" bottom="1" rank="1"/>
    <cfRule type="top10" dxfId="2592" priority="18" rank="1"/>
  </conditionalFormatting>
  <conditionalFormatting sqref="H22">
    <cfRule type="top10" priority="19" bottom="1" rank="1"/>
    <cfRule type="top10" dxfId="2591" priority="20" rank="1"/>
  </conditionalFormatting>
  <conditionalFormatting sqref="I22">
    <cfRule type="top10" priority="21" bottom="1" rank="1"/>
    <cfRule type="top10" dxfId="2590" priority="22" rank="1"/>
  </conditionalFormatting>
  <conditionalFormatting sqref="J22">
    <cfRule type="top10" priority="23" bottom="1" rank="1"/>
    <cfRule type="top10" dxfId="2589" priority="24" rank="1"/>
  </conditionalFormatting>
  <conditionalFormatting sqref="E23">
    <cfRule type="top10" priority="11" bottom="1" rank="1"/>
    <cfRule type="top10" dxfId="2588" priority="12" rank="1"/>
  </conditionalFormatting>
  <conditionalFormatting sqref="F23">
    <cfRule type="top10" priority="9" bottom="1" rank="1"/>
    <cfRule type="top10" dxfId="2587" priority="10" rank="1"/>
  </conditionalFormatting>
  <conditionalFormatting sqref="G23">
    <cfRule type="top10" priority="7" bottom="1" rank="1"/>
    <cfRule type="top10" dxfId="2586" priority="8" rank="1"/>
  </conditionalFormatting>
  <conditionalFormatting sqref="H23">
    <cfRule type="top10" priority="5" bottom="1" rank="1"/>
    <cfRule type="top10" dxfId="2585" priority="6" rank="1"/>
  </conditionalFormatting>
  <conditionalFormatting sqref="I23">
    <cfRule type="top10" priority="3" bottom="1" rank="1"/>
    <cfRule type="top10" dxfId="2584" priority="4" rank="1"/>
  </conditionalFormatting>
  <conditionalFormatting sqref="J23">
    <cfRule type="top10" priority="1" bottom="1" rank="1"/>
    <cfRule type="top10" dxfId="258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3F225222-8B73-4E51-8306-C10BFCCEF7BF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5645DD49-DAD2-47CE-8B98-503096BEC366}">
          <x14:formula1>
            <xm:f>'C:\Users\Steve\Documents\_Shooting\_Ruger 10-22\2018\[BGSL-ABRA Scoring_4-26-18.xlsm]Data'!#REF!</xm:f>
          </x14:formula1>
          <xm:sqref>B3</xm:sqref>
        </x14:dataValidation>
        <x14:dataValidation type="list" allowBlank="1" showInputMessage="1" showErrorMessage="1" xr:uid="{0C9071C4-D66F-431B-B723-1D9CF8853817}">
          <x14:formula1>
            <xm:f>'C:\Users\Steve\Documents\_Shooting\_Ruger 10-22\2018\[BGSL-ABRA Scoring_5-13-18.xlsm]Data'!#REF!</xm:f>
          </x14:formula1>
          <xm:sqref>B4</xm:sqref>
        </x14:dataValidation>
        <x14:dataValidation type="list" allowBlank="1" showInputMessage="1" showErrorMessage="1" xr:uid="{49FF1763-0BCF-4431-B7A7-ADAEEFB7915D}">
          <x14:formula1>
            <xm:f>'C:\Users\Steve\Documents\_Shooting\_Ruger 10-22\2018\[BGSL-ABRA Scoring_6-10-18.xlsm]Data'!#REF!</xm:f>
          </x14:formula1>
          <xm:sqref>B5</xm:sqref>
        </x14:dataValidation>
        <x14:dataValidation type="list" allowBlank="1" showInputMessage="1" showErrorMessage="1" xr:uid="{6CEDD340-D9B6-4508-BFDF-206B1A79F3A1}">
          <x14:formula1>
            <xm:f>'C:\Users\abra2\Desktop\ABRA Files and More\AUTO BENCH REST ASSOCIATION FILE\ABRA 2018\Tennessee\[ABRA Tennessee Scoring Program.xlsm]Data'!#REF!</xm:f>
          </x14:formula1>
          <xm:sqref>B6:B7 B14:B15 B18 B22</xm:sqref>
        </x14:dataValidation>
        <x14:dataValidation type="list" allowBlank="1" showInputMessage="1" showErrorMessage="1" xr:uid="{CE7021E1-F610-4F4E-86CB-F8C8DCA30117}">
          <x14:formula1>
            <xm:f>'C:\Users\Steve\Documents\_Shooting\_Ruger 10-22\2018\[BGSL-ABRA Scoring_6-28-18.xlsm]Data'!#REF!</xm:f>
          </x14:formula1>
          <xm:sqref>B8</xm:sqref>
        </x14:dataValidation>
        <x14:dataValidation type="list" allowBlank="1" showInputMessage="1" showErrorMessage="1" xr:uid="{D53AA21F-DFA0-4068-90B6-5C0F027F2BAC}">
          <x14:formula1>
            <xm:f>'C:\Users\Steve\Documents\_Shooting\_Ruger 10-22\2018\[BGSL-ABRA Scoring_7-8-18.xlsm]Data'!#REF!</xm:f>
          </x14:formula1>
          <xm:sqref>B9</xm:sqref>
        </x14:dataValidation>
        <x14:dataValidation type="list" allowBlank="1" showInputMessage="1" showErrorMessage="1" xr:uid="{84089B64-AB00-4A93-9561-27D74D44B0AA}">
          <x14:formula1>
            <xm:f>'C:\Users\abra2\Desktop\ABRA Files and More\AUTO BENCH REST ASSOCIATION FILE\ABRA 2018\Virginia\[ABRA Virginia Scoring Program.xlsm]Data'!#REF!</xm:f>
          </x14:formula1>
          <xm:sqref>B10</xm:sqref>
        </x14:dataValidation>
        <x14:dataValidation type="list" allowBlank="1" showInputMessage="1" showErrorMessage="1" xr:uid="{380AA863-C43E-49C6-A80F-891AF4A96758}">
          <x14:formula1>
            <xm:f>'C:\Users\abra2\AppData\Local\Packages\Microsoft.MicrosoftEdge_8wekyb3d8bbwe\TempState\Downloads\[ABRA State match aug 18 (2).xlsm]Data'!#REF!</xm:f>
          </x14:formula1>
          <xm:sqref>B11</xm:sqref>
        </x14:dataValidation>
        <x14:dataValidation type="list" allowBlank="1" showInputMessage="1" showErrorMessage="1" xr:uid="{5E76AC3C-0EC5-4596-9D30-420E444E6264}">
          <x14:formula1>
            <xm:f>'C:\Users\Steve\Documents\_Shooting\_Ruger 10-22\2018\[BGSL-ABRA Scoring_8-23-18.xlsm]Data'!#REF!</xm:f>
          </x14:formula1>
          <xm:sqref>B12</xm:sqref>
        </x14:dataValidation>
        <x14:dataValidation type="list" allowBlank="1" showInputMessage="1" showErrorMessage="1" xr:uid="{BDE360F7-3187-426F-B354-A365D74C0916}">
          <x14:formula1>
            <xm:f>'E:\ABRA VA STATE\[ABRA VA STATE 09 01 18.xlsm]Data'!#REF!</xm:f>
          </x14:formula1>
          <xm:sqref>B13</xm:sqref>
        </x14:dataValidation>
        <x14:dataValidation type="list" allowBlank="1" showInputMessage="1" showErrorMessage="1" xr:uid="{F6112A35-786F-4622-A469-267444EE2797}">
          <x14:formula1>
            <xm:f>'C:\Users\Steve\Documents\_Shooting\_Ruger 10-22\2018\[BGSL-ABRA Scoring 9-27-18.xlsm]Data'!#REF!</xm:f>
          </x14:formula1>
          <xm:sqref>B16</xm:sqref>
        </x14:dataValidation>
        <x14:dataValidation type="list" allowBlank="1" showInputMessage="1" showErrorMessage="1" xr:uid="{F8765BAD-950B-4C8A-99E1-E6EED4EAE0B7}">
          <x14:formula1>
            <xm:f>'C:\Users\trade\Downloads\[ABRA  Michigan Scoring Program.xlsm]Data'!#REF!</xm:f>
          </x14:formula1>
          <xm:sqref>B17</xm:sqref>
        </x14:dataValidation>
        <x14:dataValidation type="list" allowBlank="1" showInputMessage="1" showErrorMessage="1" xr:uid="{DC59DC21-CC77-4345-A794-4FC70B15B8E2}">
          <x14:formula1>
            <xm:f>'C:\Users\Steve\Documents\_Shooting\_Ruger 10-22\2018\[BGSL-ABRA Scoring_10-4-18.xlsm]Data'!#REF!</xm:f>
          </x14:formula1>
          <xm:sqref>B19</xm:sqref>
        </x14:dataValidation>
        <x14:dataValidation type="list" allowBlank="1" showInputMessage="1" showErrorMessage="1" xr:uid="{BA58CB8B-D8D9-4E9B-A44A-E5CCE3C0386D}">
          <x14:formula1>
            <xm:f>'C:\Users\abra2\AppData\Local\Packages\Microsoft.MicrosoftEdge_8wekyb3d8bbwe\TempState\Downloads\[BGSL-ABRA Scoring_10-14-18.xlsm]Data'!#REF!</xm:f>
          </x14:formula1>
          <xm:sqref>B20</xm:sqref>
        </x14:dataValidation>
        <x14:dataValidation type="list" allowBlank="1" showInputMessage="1" showErrorMessage="1" xr:uid="{8BF94FEA-EF4C-4528-90BF-99275BF13BD3}">
          <x14:formula1>
            <xm:f>'C:\Users\abra2\AppData\Local\Packages\Microsoft.MicrosoftEdge_8wekyb3d8bbwe\TempState\Downloads\[ABRA GA State Tournament 10212018 (3).xlsm]Data'!#REF!</xm:f>
          </x14:formula1>
          <xm:sqref>B21</xm:sqref>
        </x14:dataValidation>
        <x14:dataValidation type="list" allowBlank="1" showInputMessage="1" showErrorMessage="1" xr:uid="{48BC7E12-03DF-4155-ACC8-ABBA2251C02B}">
          <x14:formula1>
            <xm:f>'C:\Users\Steve\Documents\_Shooting\_Ruger 10-22\2018\[BGSL-ABRA Scoring_10-28-18.xlsm]Data'!#REF!</xm:f>
          </x14:formula1>
          <xm:sqref>B23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FF13-B32B-45D7-9A3E-DA2DCC778270}">
  <sheetPr codeName="Sheet33"/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183</v>
      </c>
      <c r="C2" s="30">
        <v>43309</v>
      </c>
      <c r="D2" s="31" t="s">
        <v>18</v>
      </c>
      <c r="E2" s="32">
        <v>189</v>
      </c>
      <c r="F2" s="32">
        <v>193</v>
      </c>
      <c r="G2" s="32">
        <v>187</v>
      </c>
      <c r="H2" s="32">
        <v>177</v>
      </c>
      <c r="I2" s="32"/>
      <c r="J2" s="32"/>
      <c r="K2" s="33">
        <v>4</v>
      </c>
      <c r="L2" s="33">
        <v>746</v>
      </c>
      <c r="M2" s="34">
        <v>186.5</v>
      </c>
      <c r="N2" s="33">
        <v>7</v>
      </c>
      <c r="O2" s="34">
        <v>193.5</v>
      </c>
    </row>
    <row r="3" spans="1:15" x14ac:dyDescent="0.25">
      <c r="A3" s="32" t="s">
        <v>3</v>
      </c>
      <c r="B3" s="32" t="s">
        <v>183</v>
      </c>
      <c r="C3" s="30">
        <v>43337</v>
      </c>
      <c r="D3" s="31" t="s">
        <v>18</v>
      </c>
      <c r="E3" s="32">
        <v>194</v>
      </c>
      <c r="F3" s="32">
        <v>191</v>
      </c>
      <c r="G3" s="32">
        <v>186</v>
      </c>
      <c r="H3" s="32">
        <v>190</v>
      </c>
      <c r="I3" s="32"/>
      <c r="J3" s="32"/>
      <c r="K3" s="33">
        <v>4</v>
      </c>
      <c r="L3" s="33">
        <v>761</v>
      </c>
      <c r="M3" s="34">
        <v>190.25</v>
      </c>
      <c r="N3" s="33">
        <v>11</v>
      </c>
      <c r="O3" s="34">
        <v>201.25</v>
      </c>
    </row>
    <row r="4" spans="1:15" x14ac:dyDescent="0.25">
      <c r="A4" s="32" t="s">
        <v>3</v>
      </c>
      <c r="B4" s="32" t="s">
        <v>183</v>
      </c>
      <c r="C4" s="30">
        <v>43365</v>
      </c>
      <c r="D4" s="31" t="s">
        <v>18</v>
      </c>
      <c r="E4" s="32">
        <v>191</v>
      </c>
      <c r="F4" s="32">
        <v>187</v>
      </c>
      <c r="G4" s="32">
        <v>191</v>
      </c>
      <c r="H4" s="32">
        <v>186</v>
      </c>
      <c r="I4" s="32"/>
      <c r="J4" s="32"/>
      <c r="K4" s="33">
        <v>4</v>
      </c>
      <c r="L4" s="33">
        <v>755</v>
      </c>
      <c r="M4" s="34">
        <v>188.75</v>
      </c>
      <c r="N4" s="33">
        <v>8</v>
      </c>
      <c r="O4" s="34">
        <v>196.75</v>
      </c>
    </row>
    <row r="5" spans="1:15" ht="15.75" thickBot="1" x14ac:dyDescent="0.3">
      <c r="A5" s="32" t="s">
        <v>3</v>
      </c>
      <c r="B5" s="32" t="s">
        <v>183</v>
      </c>
      <c r="C5" s="30">
        <v>43372</v>
      </c>
      <c r="D5" s="31" t="s">
        <v>18</v>
      </c>
      <c r="E5" s="32">
        <v>180</v>
      </c>
      <c r="F5" s="32">
        <v>185</v>
      </c>
      <c r="G5" s="32">
        <v>189</v>
      </c>
      <c r="H5" s="32">
        <v>186</v>
      </c>
      <c r="I5" s="32">
        <v>192</v>
      </c>
      <c r="J5" s="32">
        <v>190</v>
      </c>
      <c r="K5" s="33">
        <v>6</v>
      </c>
      <c r="L5" s="33">
        <v>1122</v>
      </c>
      <c r="M5" s="34">
        <v>187</v>
      </c>
      <c r="N5" s="33">
        <v>16</v>
      </c>
      <c r="O5" s="34">
        <v>203</v>
      </c>
    </row>
    <row r="6" spans="1:15" ht="15.75" thickBot="1" x14ac:dyDescent="0.3">
      <c r="A6" s="32" t="s">
        <v>3</v>
      </c>
      <c r="B6" s="32" t="s">
        <v>183</v>
      </c>
      <c r="C6" s="30">
        <v>43400</v>
      </c>
      <c r="D6" s="31" t="s">
        <v>18</v>
      </c>
      <c r="E6" s="32">
        <v>191</v>
      </c>
      <c r="F6" s="103">
        <v>189</v>
      </c>
      <c r="G6" s="100">
        <v>189</v>
      </c>
      <c r="H6" s="106">
        <v>187</v>
      </c>
      <c r="I6" s="32"/>
      <c r="J6" s="32"/>
      <c r="K6" s="33">
        <v>4</v>
      </c>
      <c r="L6" s="33">
        <v>756</v>
      </c>
      <c r="M6" s="34">
        <v>189</v>
      </c>
      <c r="N6" s="33">
        <v>7</v>
      </c>
      <c r="O6" s="34">
        <v>196</v>
      </c>
    </row>
    <row r="7" spans="1:15" x14ac:dyDescent="0.25">
      <c r="A7" s="36" t="s">
        <v>3</v>
      </c>
      <c r="B7" s="36" t="s">
        <v>183</v>
      </c>
      <c r="C7" s="37">
        <v>43407</v>
      </c>
      <c r="D7" s="110" t="s">
        <v>217</v>
      </c>
      <c r="E7" s="36">
        <v>191</v>
      </c>
      <c r="F7" s="36">
        <v>189</v>
      </c>
      <c r="G7" s="36">
        <v>189</v>
      </c>
      <c r="H7" s="36">
        <v>180</v>
      </c>
      <c r="I7" s="36">
        <v>185</v>
      </c>
      <c r="J7" s="36">
        <v>180</v>
      </c>
      <c r="K7" s="39">
        <v>6</v>
      </c>
      <c r="L7" s="39">
        <v>1114</v>
      </c>
      <c r="M7" s="40">
        <v>185.66666666666666</v>
      </c>
      <c r="N7" s="39">
        <v>4</v>
      </c>
      <c r="O7" s="34">
        <f t="shared" ref="O7" si="0">SUM(M7+N7)</f>
        <v>189.66666666666666</v>
      </c>
    </row>
    <row r="9" spans="1:15" x14ac:dyDescent="0.25">
      <c r="K9" s="1">
        <f>SUM(K2:K8)</f>
        <v>28</v>
      </c>
      <c r="L9" s="1">
        <f>SUM(L2:L8)</f>
        <v>5254</v>
      </c>
      <c r="M9" s="1">
        <f>SUM(L9/K9)</f>
        <v>187.64285714285714</v>
      </c>
      <c r="N9" s="1">
        <f>SUM(N2:N8)</f>
        <v>53</v>
      </c>
      <c r="O9" s="4">
        <f t="shared" ref="O9" si="1">SUM(M9+N9)</f>
        <v>240.64285714285714</v>
      </c>
    </row>
  </sheetData>
  <conditionalFormatting sqref="J1">
    <cfRule type="top10" priority="85" bottom="1" rank="1"/>
    <cfRule type="top10" dxfId="2582" priority="86" rank="1"/>
  </conditionalFormatting>
  <conditionalFormatting sqref="E1">
    <cfRule type="top10" priority="95" bottom="1" rank="1"/>
    <cfRule type="top10" dxfId="2581" priority="96" rank="1"/>
  </conditionalFormatting>
  <conditionalFormatting sqref="F1">
    <cfRule type="top10" priority="93" bottom="1" rank="1"/>
    <cfRule type="top10" dxfId="2580" priority="94" rank="1"/>
  </conditionalFormatting>
  <conditionalFormatting sqref="G1">
    <cfRule type="top10" priority="91" bottom="1" rank="1"/>
    <cfRule type="top10" dxfId="2579" priority="92" rank="1"/>
  </conditionalFormatting>
  <conditionalFormatting sqref="H1">
    <cfRule type="top10" priority="89" bottom="1" rank="1"/>
    <cfRule type="top10" dxfId="2578" priority="90" rank="1"/>
  </conditionalFormatting>
  <conditionalFormatting sqref="I1">
    <cfRule type="top10" priority="87" bottom="1" rank="1"/>
    <cfRule type="top10" dxfId="2577" priority="88" rank="1"/>
  </conditionalFormatting>
  <conditionalFormatting sqref="E2">
    <cfRule type="top10" priority="71" bottom="1" rank="1"/>
    <cfRule type="top10" dxfId="2576" priority="72" rank="1"/>
  </conditionalFormatting>
  <conditionalFormatting sqref="F2">
    <cfRule type="top10" priority="69" bottom="1" rank="1"/>
    <cfRule type="top10" dxfId="2575" priority="70" rank="1"/>
  </conditionalFormatting>
  <conditionalFormatting sqref="G2">
    <cfRule type="top10" priority="67" bottom="1" rank="1"/>
    <cfRule type="top10" dxfId="2574" priority="68" rank="1"/>
  </conditionalFormatting>
  <conditionalFormatting sqref="H2">
    <cfRule type="top10" priority="65" bottom="1" rank="1"/>
    <cfRule type="top10" dxfId="2573" priority="66" rank="1"/>
  </conditionalFormatting>
  <conditionalFormatting sqref="I2">
    <cfRule type="top10" priority="63" bottom="1" rank="1"/>
    <cfRule type="top10" dxfId="2572" priority="64" rank="1"/>
  </conditionalFormatting>
  <conditionalFormatting sqref="J2">
    <cfRule type="top10" priority="61" bottom="1" rank="1"/>
    <cfRule type="top10" dxfId="2571" priority="62" rank="1"/>
  </conditionalFormatting>
  <conditionalFormatting sqref="E3">
    <cfRule type="top10" priority="59" bottom="1" rank="1"/>
    <cfRule type="top10" dxfId="2570" priority="60" rank="1"/>
  </conditionalFormatting>
  <conditionalFormatting sqref="F3">
    <cfRule type="top10" priority="57" bottom="1" rank="1"/>
    <cfRule type="top10" dxfId="2569" priority="58" rank="1"/>
  </conditionalFormatting>
  <conditionalFormatting sqref="G3">
    <cfRule type="top10" priority="55" bottom="1" rank="1"/>
    <cfRule type="top10" dxfId="2568" priority="56" rank="1"/>
  </conditionalFormatting>
  <conditionalFormatting sqref="H3">
    <cfRule type="top10" priority="53" bottom="1" rank="1"/>
    <cfRule type="top10" dxfId="2567" priority="54" rank="1"/>
  </conditionalFormatting>
  <conditionalFormatting sqref="I3">
    <cfRule type="top10" priority="51" bottom="1" rank="1"/>
    <cfRule type="top10" dxfId="2566" priority="52" rank="1"/>
  </conditionalFormatting>
  <conditionalFormatting sqref="J3">
    <cfRule type="top10" priority="49" bottom="1" rank="1"/>
    <cfRule type="top10" dxfId="2565" priority="50" rank="1"/>
  </conditionalFormatting>
  <conditionalFormatting sqref="E4">
    <cfRule type="top10" priority="47" bottom="1" rank="1"/>
    <cfRule type="top10" dxfId="2564" priority="48" rank="1"/>
  </conditionalFormatting>
  <conditionalFormatting sqref="F4">
    <cfRule type="top10" priority="45" bottom="1" rank="1"/>
    <cfRule type="top10" dxfId="2563" priority="46" rank="1"/>
  </conditionalFormatting>
  <conditionalFormatting sqref="G4">
    <cfRule type="top10" priority="43" bottom="1" rank="1"/>
    <cfRule type="top10" dxfId="2562" priority="44" rank="1"/>
  </conditionalFormatting>
  <conditionalFormatting sqref="H4">
    <cfRule type="top10" priority="41" bottom="1" rank="1"/>
    <cfRule type="top10" dxfId="2561" priority="42" rank="1"/>
  </conditionalFormatting>
  <conditionalFormatting sqref="I4">
    <cfRule type="top10" priority="39" bottom="1" rank="1"/>
    <cfRule type="top10" dxfId="2560" priority="40" rank="1"/>
  </conditionalFormatting>
  <conditionalFormatting sqref="J4">
    <cfRule type="top10" priority="37" bottom="1" rank="1"/>
    <cfRule type="top10" dxfId="2559" priority="38" rank="1"/>
  </conditionalFormatting>
  <conditionalFormatting sqref="E5">
    <cfRule type="top10" priority="35" bottom="1" rank="1"/>
    <cfRule type="top10" dxfId="2558" priority="36" rank="1"/>
  </conditionalFormatting>
  <conditionalFormatting sqref="F5">
    <cfRule type="top10" priority="33" bottom="1" rank="1"/>
    <cfRule type="top10" dxfId="2557" priority="34" rank="1"/>
  </conditionalFormatting>
  <conditionalFormatting sqref="G5">
    <cfRule type="top10" priority="31" bottom="1" rank="1"/>
    <cfRule type="top10" dxfId="2556" priority="32" rank="1"/>
  </conditionalFormatting>
  <conditionalFormatting sqref="H5">
    <cfRule type="top10" priority="29" bottom="1" rank="1"/>
    <cfRule type="top10" dxfId="2555" priority="30" rank="1"/>
  </conditionalFormatting>
  <conditionalFormatting sqref="I5">
    <cfRule type="top10" priority="27" bottom="1" rank="1"/>
    <cfRule type="top10" dxfId="2554" priority="28" rank="1"/>
  </conditionalFormatting>
  <conditionalFormatting sqref="J5">
    <cfRule type="top10" priority="25" bottom="1" rank="1"/>
    <cfRule type="top10" dxfId="2553" priority="26" rank="1"/>
  </conditionalFormatting>
  <conditionalFormatting sqref="E6">
    <cfRule type="top10" priority="23" bottom="1" rank="1"/>
    <cfRule type="top10" dxfId="2552" priority="24" rank="1"/>
  </conditionalFormatting>
  <conditionalFormatting sqref="F6">
    <cfRule type="top10" priority="21" bottom="1" rank="1"/>
    <cfRule type="top10" dxfId="2551" priority="22" rank="1"/>
  </conditionalFormatting>
  <conditionalFormatting sqref="G6">
    <cfRule type="top10" priority="19" bottom="1" rank="1"/>
    <cfRule type="top10" dxfId="2550" priority="20" rank="1"/>
  </conditionalFormatting>
  <conditionalFormatting sqref="H6">
    <cfRule type="top10" priority="17" bottom="1" rank="1"/>
    <cfRule type="top10" dxfId="2549" priority="18" rank="1"/>
  </conditionalFormatting>
  <conditionalFormatting sqref="I6">
    <cfRule type="top10" priority="15" bottom="1" rank="1"/>
    <cfRule type="top10" dxfId="2548" priority="16" rank="1"/>
  </conditionalFormatting>
  <conditionalFormatting sqref="J6">
    <cfRule type="top10" priority="13" bottom="1" rank="1"/>
    <cfRule type="top10" dxfId="2547" priority="14" rank="1"/>
  </conditionalFormatting>
  <conditionalFormatting sqref="E7">
    <cfRule type="top10" priority="1" bottom="1" rank="1"/>
    <cfRule type="top10" dxfId="2546" priority="2" rank="1"/>
  </conditionalFormatting>
  <conditionalFormatting sqref="F7">
    <cfRule type="top10" priority="3" bottom="1" rank="1"/>
    <cfRule type="top10" dxfId="2545" priority="4" rank="1"/>
  </conditionalFormatting>
  <conditionalFormatting sqref="G7">
    <cfRule type="top10" priority="5" bottom="1" rank="1"/>
    <cfRule type="top10" dxfId="2544" priority="6" rank="1"/>
  </conditionalFormatting>
  <conditionalFormatting sqref="H7">
    <cfRule type="top10" priority="7" bottom="1" rank="1"/>
    <cfRule type="top10" dxfId="2543" priority="8" rank="1"/>
  </conditionalFormatting>
  <conditionalFormatting sqref="I7">
    <cfRule type="top10" priority="9" bottom="1" rank="1"/>
    <cfRule type="top10" dxfId="2542" priority="10" rank="1"/>
  </conditionalFormatting>
  <conditionalFormatting sqref="J7">
    <cfRule type="top10" priority="11" bottom="1" rank="1"/>
    <cfRule type="top10" dxfId="254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A205064-9039-42A7-984C-59D9A8486054}">
          <x14:formula1>
            <xm:f>'C:\Users\gih93\Desktop\[ABRA Scoring 2016.xlsm]Data'!#REF!</xm:f>
          </x14:formula1>
          <xm:sqref>B2</xm:sqref>
        </x14:dataValidation>
        <x14:dataValidation type="list" allowBlank="1" showInputMessage="1" showErrorMessage="1" xr:uid="{A5B6B7EE-6358-4558-8647-B9C682B11A79}">
          <x14:formula1>
            <xm:f>'C:\Users\gih93\Desktop\[ABRA Scoring 2016.xlsm]Data'!#REF!</xm:f>
          </x14:formula1>
          <xm:sqref>B3</xm:sqref>
        </x14:dataValidation>
        <x14:dataValidation type="list" allowBlank="1" showInputMessage="1" showErrorMessage="1" xr:uid="{913B43F3-F847-47FD-8EC9-2A1BD1C0BEEE}">
          <x14:formula1>
            <xm:f>'C:\Users\Ronald\Documents\2016 ABRA\[ABRA Scoring 2016.xlsm]Data'!#REF!</xm:f>
          </x14:formula1>
          <xm:sqref>B4</xm:sqref>
        </x14:dataValidation>
        <x14:dataValidation type="list" allowBlank="1" showInputMessage="1" showErrorMessage="1" xr:uid="{5478D56A-6496-4291-B8FE-20317E4EDDE4}">
          <x14:formula1>
            <xm:f>'C:\Users\abra2\AppData\Local\Packages\Microsoft.MicrosoftEdge_8wekyb3d8bbwe\TempState\Downloads\[9292018 Results for Lisa.xlsx (2).xlsm]Data'!#REF!</xm:f>
          </x14:formula1>
          <xm:sqref>B5</xm:sqref>
        </x14:dataValidation>
        <x14:dataValidation type="list" allowBlank="1" showInputMessage="1" showErrorMessage="1" xr:uid="{164AD164-FAFE-43D5-B0E7-AEF46DDBC3BA}">
          <x14:formula1>
            <xm:f>'C:\Users\gih93\Documents\ABRA2018\[ABRA Scoring 2016.xlsm]Data'!#REF!</xm:f>
          </x14:formula1>
          <xm:sqref>B6:B7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286F-F9C6-4B78-BAFD-6146EB8FEF20}">
  <sheetPr codeName="Sheet34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92</v>
      </c>
      <c r="C2" s="30">
        <v>43176</v>
      </c>
      <c r="D2" s="31" t="s">
        <v>84</v>
      </c>
      <c r="E2" s="32">
        <v>191</v>
      </c>
      <c r="F2" s="32">
        <v>189</v>
      </c>
      <c r="G2" s="32">
        <v>188</v>
      </c>
      <c r="H2" s="32"/>
      <c r="I2" s="32"/>
      <c r="J2" s="32"/>
      <c r="K2" s="33">
        <v>3</v>
      </c>
      <c r="L2" s="33">
        <v>568</v>
      </c>
      <c r="M2" s="34">
        <v>189.33333333333334</v>
      </c>
      <c r="N2" s="33">
        <v>2</v>
      </c>
      <c r="O2" s="34">
        <v>191.33333333333334</v>
      </c>
    </row>
    <row r="3" spans="1:15" x14ac:dyDescent="0.25">
      <c r="A3" s="32" t="s">
        <v>3</v>
      </c>
      <c r="B3" s="32" t="s">
        <v>92</v>
      </c>
      <c r="C3" s="30">
        <v>43211</v>
      </c>
      <c r="D3" s="31" t="s">
        <v>84</v>
      </c>
      <c r="E3" s="32">
        <v>187</v>
      </c>
      <c r="F3" s="32">
        <v>182</v>
      </c>
      <c r="G3" s="32">
        <v>182</v>
      </c>
      <c r="H3" s="32"/>
      <c r="I3" s="32"/>
      <c r="J3" s="32"/>
      <c r="K3" s="33">
        <v>3</v>
      </c>
      <c r="L3" s="33">
        <v>551</v>
      </c>
      <c r="M3" s="34">
        <v>183.66666666666666</v>
      </c>
      <c r="N3" s="33">
        <v>2</v>
      </c>
      <c r="O3" s="34">
        <v>185.66666666666666</v>
      </c>
    </row>
    <row r="4" spans="1:15" x14ac:dyDescent="0.25">
      <c r="A4" s="32" t="s">
        <v>3</v>
      </c>
      <c r="B4" s="32" t="s">
        <v>92</v>
      </c>
      <c r="C4" s="30">
        <v>43232</v>
      </c>
      <c r="D4" s="31" t="s">
        <v>84</v>
      </c>
      <c r="E4" s="32">
        <v>195</v>
      </c>
      <c r="F4" s="32">
        <v>193</v>
      </c>
      <c r="G4" s="32">
        <v>185</v>
      </c>
      <c r="H4" s="32">
        <v>192</v>
      </c>
      <c r="I4" s="32">
        <v>191</v>
      </c>
      <c r="J4" s="32">
        <v>189</v>
      </c>
      <c r="K4" s="33">
        <v>6</v>
      </c>
      <c r="L4" s="33">
        <v>1145</v>
      </c>
      <c r="M4" s="34">
        <v>190.83333333333334</v>
      </c>
      <c r="N4" s="33">
        <v>10</v>
      </c>
      <c r="O4" s="34">
        <v>200.83333333333334</v>
      </c>
    </row>
    <row r="5" spans="1:15" x14ac:dyDescent="0.25">
      <c r="A5" s="32" t="s">
        <v>3</v>
      </c>
      <c r="B5" s="32" t="s">
        <v>92</v>
      </c>
      <c r="C5" s="30">
        <v>43267</v>
      </c>
      <c r="D5" s="31" t="s">
        <v>84</v>
      </c>
      <c r="E5" s="32">
        <v>183</v>
      </c>
      <c r="F5" s="32">
        <v>192</v>
      </c>
      <c r="G5" s="32">
        <v>190</v>
      </c>
      <c r="H5" s="32"/>
      <c r="I5" s="32"/>
      <c r="J5" s="32"/>
      <c r="K5" s="33">
        <v>3</v>
      </c>
      <c r="L5" s="33">
        <v>565</v>
      </c>
      <c r="M5" s="34">
        <v>188.33333333333334</v>
      </c>
      <c r="N5" s="33">
        <v>3</v>
      </c>
      <c r="O5" s="34">
        <v>191.33333333333334</v>
      </c>
    </row>
    <row r="6" spans="1:15" x14ac:dyDescent="0.25">
      <c r="A6" s="32" t="s">
        <v>3</v>
      </c>
      <c r="B6" s="32" t="s">
        <v>92</v>
      </c>
      <c r="C6" s="30">
        <v>43302</v>
      </c>
      <c r="D6" s="31" t="s">
        <v>84</v>
      </c>
      <c r="E6" s="32">
        <v>188</v>
      </c>
      <c r="F6" s="32">
        <v>182</v>
      </c>
      <c r="G6" s="32">
        <v>186</v>
      </c>
      <c r="H6" s="32"/>
      <c r="I6" s="32"/>
      <c r="J6" s="32"/>
      <c r="K6" s="33">
        <v>3</v>
      </c>
      <c r="L6" s="33">
        <v>556</v>
      </c>
      <c r="M6" s="34">
        <v>185.33333333333334</v>
      </c>
      <c r="N6" s="33">
        <v>2</v>
      </c>
      <c r="O6" s="34">
        <v>187.33333333333334</v>
      </c>
    </row>
    <row r="7" spans="1:15" x14ac:dyDescent="0.25">
      <c r="A7" s="32" t="s">
        <v>3</v>
      </c>
      <c r="B7" s="32" t="s">
        <v>92</v>
      </c>
      <c r="C7" s="30">
        <v>43330</v>
      </c>
      <c r="D7" s="31" t="s">
        <v>84</v>
      </c>
      <c r="E7" s="32">
        <v>189</v>
      </c>
      <c r="F7" s="32">
        <v>194</v>
      </c>
      <c r="G7" s="32">
        <v>188</v>
      </c>
      <c r="H7" s="32"/>
      <c r="I7" s="32"/>
      <c r="J7" s="32"/>
      <c r="K7" s="33">
        <v>3</v>
      </c>
      <c r="L7" s="33">
        <v>571</v>
      </c>
      <c r="M7" s="34">
        <v>190.33333333333334</v>
      </c>
      <c r="N7" s="33">
        <v>7</v>
      </c>
      <c r="O7" s="34">
        <v>197.33333333333334</v>
      </c>
    </row>
    <row r="8" spans="1:15" x14ac:dyDescent="0.25">
      <c r="A8" s="32" t="s">
        <v>3</v>
      </c>
      <c r="B8" s="32" t="s">
        <v>92</v>
      </c>
      <c r="C8" s="30">
        <v>43358</v>
      </c>
      <c r="D8" s="31" t="s">
        <v>84</v>
      </c>
      <c r="E8" s="32">
        <v>190</v>
      </c>
      <c r="F8" s="32">
        <v>187</v>
      </c>
      <c r="G8" s="32">
        <v>194</v>
      </c>
      <c r="H8" s="32"/>
      <c r="I8" s="32"/>
      <c r="J8" s="32"/>
      <c r="K8" s="33">
        <v>3</v>
      </c>
      <c r="L8" s="33">
        <v>571</v>
      </c>
      <c r="M8" s="34">
        <v>190.33333333333334</v>
      </c>
      <c r="N8" s="33">
        <v>9</v>
      </c>
      <c r="O8" s="34">
        <v>199.33333333333334</v>
      </c>
    </row>
    <row r="9" spans="1:15" x14ac:dyDescent="0.25">
      <c r="A9" s="32" t="s">
        <v>3</v>
      </c>
      <c r="B9" s="32" t="s">
        <v>92</v>
      </c>
      <c r="C9" s="30">
        <v>43386</v>
      </c>
      <c r="D9" s="31" t="s">
        <v>84</v>
      </c>
      <c r="E9" s="32">
        <v>190</v>
      </c>
      <c r="F9" s="32">
        <v>189</v>
      </c>
      <c r="G9" s="32">
        <v>178</v>
      </c>
      <c r="H9" s="32">
        <v>185</v>
      </c>
      <c r="I9" s="32">
        <v>183</v>
      </c>
      <c r="J9" s="32">
        <v>182</v>
      </c>
      <c r="K9" s="33">
        <v>6</v>
      </c>
      <c r="L9" s="33">
        <v>1107</v>
      </c>
      <c r="M9" s="34">
        <v>184.5</v>
      </c>
      <c r="N9" s="33">
        <v>4</v>
      </c>
      <c r="O9" s="34">
        <v>188.5</v>
      </c>
    </row>
    <row r="11" spans="1:15" x14ac:dyDescent="0.25">
      <c r="K11" s="1">
        <f>SUM(K2:K10)</f>
        <v>30</v>
      </c>
      <c r="L11" s="1">
        <f>SUM(L2:L10)</f>
        <v>5634</v>
      </c>
      <c r="M11" s="1">
        <f>SUM(L11/K11)</f>
        <v>187.8</v>
      </c>
      <c r="N11" s="1">
        <f>SUM(N2:N10)</f>
        <v>39</v>
      </c>
      <c r="O11" s="4">
        <f t="shared" ref="O11" si="0">SUM(M11+N11)</f>
        <v>226.8</v>
      </c>
    </row>
  </sheetData>
  <conditionalFormatting sqref="J1">
    <cfRule type="top10" priority="97" bottom="1" rank="1"/>
    <cfRule type="top10" dxfId="2540" priority="98" rank="1"/>
  </conditionalFormatting>
  <conditionalFormatting sqref="E1">
    <cfRule type="top10" priority="107" bottom="1" rank="1"/>
    <cfRule type="top10" dxfId="2539" priority="108" rank="1"/>
  </conditionalFormatting>
  <conditionalFormatting sqref="F1">
    <cfRule type="top10" priority="105" bottom="1" rank="1"/>
    <cfRule type="top10" dxfId="2538" priority="106" rank="1"/>
  </conditionalFormatting>
  <conditionalFormatting sqref="G1">
    <cfRule type="top10" priority="103" bottom="1" rank="1"/>
    <cfRule type="top10" dxfId="2537" priority="104" rank="1"/>
  </conditionalFormatting>
  <conditionalFormatting sqref="H1">
    <cfRule type="top10" priority="101" bottom="1" rank="1"/>
    <cfRule type="top10" dxfId="2536" priority="102" rank="1"/>
  </conditionalFormatting>
  <conditionalFormatting sqref="I1">
    <cfRule type="top10" priority="99" bottom="1" rank="1"/>
    <cfRule type="top10" dxfId="2535" priority="100" rank="1"/>
  </conditionalFormatting>
  <conditionalFormatting sqref="E2">
    <cfRule type="top10" priority="85" bottom="1" rank="1"/>
    <cfRule type="top10" dxfId="2534" priority="86" rank="1"/>
  </conditionalFormatting>
  <conditionalFormatting sqref="F2">
    <cfRule type="top10" priority="87" bottom="1" rank="1"/>
    <cfRule type="top10" dxfId="2533" priority="88" rank="1"/>
  </conditionalFormatting>
  <conditionalFormatting sqref="G2">
    <cfRule type="top10" priority="89" bottom="1" rank="1"/>
    <cfRule type="top10" dxfId="2532" priority="90" rank="1"/>
  </conditionalFormatting>
  <conditionalFormatting sqref="H2">
    <cfRule type="top10" priority="91" bottom="1" rank="1"/>
    <cfRule type="top10" dxfId="2531" priority="92" rank="1"/>
  </conditionalFormatting>
  <conditionalFormatting sqref="I2">
    <cfRule type="top10" priority="93" bottom="1" rank="1"/>
    <cfRule type="top10" dxfId="2530" priority="94" rank="1"/>
  </conditionalFormatting>
  <conditionalFormatting sqref="J2">
    <cfRule type="top10" priority="95" bottom="1" rank="1"/>
    <cfRule type="top10" dxfId="2529" priority="96" rank="1"/>
  </conditionalFormatting>
  <conditionalFormatting sqref="E3">
    <cfRule type="top10" priority="73" bottom="1" rank="1"/>
    <cfRule type="top10" dxfId="2528" priority="74" rank="1"/>
  </conditionalFormatting>
  <conditionalFormatting sqref="F3">
    <cfRule type="top10" priority="75" bottom="1" rank="1"/>
    <cfRule type="top10" dxfId="2527" priority="76" rank="1"/>
  </conditionalFormatting>
  <conditionalFormatting sqref="G3">
    <cfRule type="top10" priority="77" bottom="1" rank="1"/>
    <cfRule type="top10" dxfId="2526" priority="78" rank="1"/>
  </conditionalFormatting>
  <conditionalFormatting sqref="H3">
    <cfRule type="top10" priority="79" bottom="1" rank="1"/>
    <cfRule type="top10" dxfId="2525" priority="80" rank="1"/>
  </conditionalFormatting>
  <conditionalFormatting sqref="I3">
    <cfRule type="top10" priority="81" bottom="1" rank="1"/>
    <cfRule type="top10" dxfId="2524" priority="82" rank="1"/>
  </conditionalFormatting>
  <conditionalFormatting sqref="J3">
    <cfRule type="top10" priority="83" bottom="1" rank="1"/>
    <cfRule type="top10" dxfId="2523" priority="84" rank="1"/>
  </conditionalFormatting>
  <conditionalFormatting sqref="E4">
    <cfRule type="top10" priority="71" bottom="1" rank="1"/>
    <cfRule type="top10" dxfId="2522" priority="72" rank="1"/>
  </conditionalFormatting>
  <conditionalFormatting sqref="F4">
    <cfRule type="top10" priority="69" bottom="1" rank="1"/>
    <cfRule type="top10" dxfId="2521" priority="70" rank="1"/>
  </conditionalFormatting>
  <conditionalFormatting sqref="G4">
    <cfRule type="top10" priority="67" bottom="1" rank="1"/>
    <cfRule type="top10" dxfId="2520" priority="68" rank="1"/>
  </conditionalFormatting>
  <conditionalFormatting sqref="H4">
    <cfRule type="top10" priority="65" bottom="1" rank="1"/>
    <cfRule type="top10" dxfId="2519" priority="66" rank="1"/>
  </conditionalFormatting>
  <conditionalFormatting sqref="I4">
    <cfRule type="top10" priority="63" bottom="1" rank="1"/>
    <cfRule type="top10" dxfId="2518" priority="64" rank="1"/>
  </conditionalFormatting>
  <conditionalFormatting sqref="J4">
    <cfRule type="top10" priority="61" bottom="1" rank="1"/>
    <cfRule type="top10" dxfId="2517" priority="62" rank="1"/>
  </conditionalFormatting>
  <conditionalFormatting sqref="E5">
    <cfRule type="top10" priority="59" bottom="1" rank="1"/>
    <cfRule type="top10" dxfId="2516" priority="60" rank="1"/>
  </conditionalFormatting>
  <conditionalFormatting sqref="F5">
    <cfRule type="top10" priority="57" bottom="1" rank="1"/>
    <cfRule type="top10" dxfId="2515" priority="58" rank="1"/>
  </conditionalFormatting>
  <conditionalFormatting sqref="G5">
    <cfRule type="top10" priority="55" bottom="1" rank="1"/>
    <cfRule type="top10" dxfId="2514" priority="56" rank="1"/>
  </conditionalFormatting>
  <conditionalFormatting sqref="H5">
    <cfRule type="top10" priority="53" bottom="1" rank="1"/>
    <cfRule type="top10" dxfId="2513" priority="54" rank="1"/>
  </conditionalFormatting>
  <conditionalFormatting sqref="I5">
    <cfRule type="top10" priority="51" bottom="1" rank="1"/>
    <cfRule type="top10" dxfId="2512" priority="52" rank="1"/>
  </conditionalFormatting>
  <conditionalFormatting sqref="J5">
    <cfRule type="top10" priority="49" bottom="1" rank="1"/>
    <cfRule type="top10" dxfId="2511" priority="50" rank="1"/>
  </conditionalFormatting>
  <conditionalFormatting sqref="E6">
    <cfRule type="top10" priority="37" bottom="1" rank="1"/>
    <cfRule type="top10" dxfId="2510" priority="38" rank="1"/>
  </conditionalFormatting>
  <conditionalFormatting sqref="F6">
    <cfRule type="top10" priority="39" bottom="1" rank="1"/>
    <cfRule type="top10" dxfId="2509" priority="40" rank="1"/>
  </conditionalFormatting>
  <conditionalFormatting sqref="G6">
    <cfRule type="top10" priority="41" bottom="1" rank="1"/>
    <cfRule type="top10" dxfId="2508" priority="42" rank="1"/>
  </conditionalFormatting>
  <conditionalFormatting sqref="H6">
    <cfRule type="top10" priority="43" bottom="1" rank="1"/>
    <cfRule type="top10" dxfId="2507" priority="44" rank="1"/>
  </conditionalFormatting>
  <conditionalFormatting sqref="I6">
    <cfRule type="top10" priority="45" bottom="1" rank="1"/>
    <cfRule type="top10" dxfId="2506" priority="46" rank="1"/>
  </conditionalFormatting>
  <conditionalFormatting sqref="J6">
    <cfRule type="top10" priority="47" bottom="1" rank="1"/>
    <cfRule type="top10" dxfId="2505" priority="48" rank="1"/>
  </conditionalFormatting>
  <conditionalFormatting sqref="E7">
    <cfRule type="top10" priority="25" bottom="1" rank="1"/>
    <cfRule type="top10" dxfId="2504" priority="26" rank="1"/>
  </conditionalFormatting>
  <conditionalFormatting sqref="F7">
    <cfRule type="top10" priority="27" bottom="1" rank="1"/>
    <cfRule type="top10" dxfId="2503" priority="28" rank="1"/>
  </conditionalFormatting>
  <conditionalFormatting sqref="G7">
    <cfRule type="top10" priority="29" bottom="1" rank="1"/>
    <cfRule type="top10" dxfId="2502" priority="30" rank="1"/>
  </conditionalFormatting>
  <conditionalFormatting sqref="H7">
    <cfRule type="top10" priority="31" bottom="1" rank="1"/>
    <cfRule type="top10" dxfId="2501" priority="32" rank="1"/>
  </conditionalFormatting>
  <conditionalFormatting sqref="I7">
    <cfRule type="top10" priority="33" bottom="1" rank="1"/>
    <cfRule type="top10" dxfId="2500" priority="34" rank="1"/>
  </conditionalFormatting>
  <conditionalFormatting sqref="J7">
    <cfRule type="top10" priority="35" bottom="1" rank="1"/>
    <cfRule type="top10" dxfId="2499" priority="36" rank="1"/>
  </conditionalFormatting>
  <conditionalFormatting sqref="E8">
    <cfRule type="top10" priority="13" bottom="1" rank="1"/>
    <cfRule type="top10" dxfId="2498" priority="14" rank="1"/>
  </conditionalFormatting>
  <conditionalFormatting sqref="F8">
    <cfRule type="top10" priority="15" bottom="1" rank="1"/>
    <cfRule type="top10" dxfId="2497" priority="16" rank="1"/>
  </conditionalFormatting>
  <conditionalFormatting sqref="G8">
    <cfRule type="top10" priority="17" bottom="1" rank="1"/>
    <cfRule type="top10" dxfId="2496" priority="18" rank="1"/>
  </conditionalFormatting>
  <conditionalFormatting sqref="H8">
    <cfRule type="top10" priority="19" bottom="1" rank="1"/>
    <cfRule type="top10" dxfId="2495" priority="20" rank="1"/>
  </conditionalFormatting>
  <conditionalFormatting sqref="I8">
    <cfRule type="top10" priority="21" bottom="1" rank="1"/>
    <cfRule type="top10" dxfId="2494" priority="22" rank="1"/>
  </conditionalFormatting>
  <conditionalFormatting sqref="J8">
    <cfRule type="top10" priority="23" bottom="1" rank="1"/>
    <cfRule type="top10" dxfId="2493" priority="24" rank="1"/>
  </conditionalFormatting>
  <conditionalFormatting sqref="E9">
    <cfRule type="top10" priority="1" bottom="1" rank="1"/>
    <cfRule type="top10" dxfId="2492" priority="2" rank="1"/>
  </conditionalFormatting>
  <conditionalFormatting sqref="F9">
    <cfRule type="top10" priority="3" bottom="1" rank="1"/>
    <cfRule type="top10" dxfId="2491" priority="4" rank="1"/>
  </conditionalFormatting>
  <conditionalFormatting sqref="G9">
    <cfRule type="top10" priority="5" bottom="1" rank="1"/>
    <cfRule type="top10" dxfId="2490" priority="6" rank="1"/>
  </conditionalFormatting>
  <conditionalFormatting sqref="H9">
    <cfRule type="top10" priority="7" bottom="1" rank="1"/>
    <cfRule type="top10" dxfId="2489" priority="8" rank="1"/>
  </conditionalFormatting>
  <conditionalFormatting sqref="I9">
    <cfRule type="top10" priority="9" bottom="1" rank="1"/>
    <cfRule type="top10" dxfId="2488" priority="10" rank="1"/>
  </conditionalFormatting>
  <conditionalFormatting sqref="J9">
    <cfRule type="top10" priority="11" bottom="1" rank="1"/>
    <cfRule type="top10" dxfId="2487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085F4C-775C-41F8-982D-03FC8FBCC2DC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9072A753-5426-4BF1-861D-DA74A816E73E}">
          <x14:formula1>
            <xm:f>'C:\Users\abra2\Desktop\ABRA Files and More\AUTO BENCH REST ASSOCIATION FILE\ABRA 2018\Louisiana\[ABRA Louisiana Scoring Program.xlsm]Data'!#REF!</xm:f>
          </x14:formula1>
          <xm:sqref>B3:B9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32BAE-8087-40CB-90E0-D2D0BBE5B503}">
  <sheetPr codeName="Sheet35"/>
  <dimension ref="A1:O4"/>
  <sheetViews>
    <sheetView workbookViewId="0">
      <selection activeCell="C14" sqref="C14:D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87" t="s">
        <v>3</v>
      </c>
      <c r="B2" s="87" t="s">
        <v>204</v>
      </c>
      <c r="C2" s="88">
        <v>43344</v>
      </c>
      <c r="D2" s="89" t="s">
        <v>195</v>
      </c>
      <c r="E2" s="87">
        <v>180</v>
      </c>
      <c r="F2" s="87">
        <v>187</v>
      </c>
      <c r="G2" s="87">
        <v>188</v>
      </c>
      <c r="H2" s="87">
        <v>184</v>
      </c>
      <c r="I2" s="87">
        <v>188</v>
      </c>
      <c r="J2" s="87">
        <v>190</v>
      </c>
      <c r="K2" s="90">
        <v>6</v>
      </c>
      <c r="L2" s="90">
        <v>1117</v>
      </c>
      <c r="M2" s="91">
        <v>186.16666666666666</v>
      </c>
      <c r="N2" s="90">
        <v>4</v>
      </c>
      <c r="O2" s="91">
        <v>190.16666666666666</v>
      </c>
    </row>
    <row r="4" spans="1:15" x14ac:dyDescent="0.25">
      <c r="K4" s="1">
        <f>SUM(K2:K3)</f>
        <v>6</v>
      </c>
      <c r="L4" s="1">
        <f>SUM(L2:L3)</f>
        <v>1117</v>
      </c>
      <c r="M4" s="1">
        <f>SUM(L4/K4)</f>
        <v>186.16666666666666</v>
      </c>
      <c r="N4" s="1">
        <f>SUM(N2:N3)</f>
        <v>4</v>
      </c>
      <c r="O4" s="4">
        <f t="shared" ref="O4" si="0">SUM(M4+N4)</f>
        <v>190.16666666666666</v>
      </c>
    </row>
  </sheetData>
  <conditionalFormatting sqref="J1">
    <cfRule type="top10" priority="25" bottom="1" rank="1"/>
    <cfRule type="top10" dxfId="2486" priority="26" rank="1"/>
  </conditionalFormatting>
  <conditionalFormatting sqref="E1">
    <cfRule type="top10" priority="35" bottom="1" rank="1"/>
    <cfRule type="top10" dxfId="2485" priority="36" rank="1"/>
  </conditionalFormatting>
  <conditionalFormatting sqref="F1">
    <cfRule type="top10" priority="33" bottom="1" rank="1"/>
    <cfRule type="top10" dxfId="2484" priority="34" rank="1"/>
  </conditionalFormatting>
  <conditionalFormatting sqref="G1">
    <cfRule type="top10" priority="31" bottom="1" rank="1"/>
    <cfRule type="top10" dxfId="2483" priority="32" rank="1"/>
  </conditionalFormatting>
  <conditionalFormatting sqref="H1">
    <cfRule type="top10" priority="29" bottom="1" rank="1"/>
    <cfRule type="top10" dxfId="2482" priority="30" rank="1"/>
  </conditionalFormatting>
  <conditionalFormatting sqref="I1">
    <cfRule type="top10" priority="27" bottom="1" rank="1"/>
    <cfRule type="top10" dxfId="2481" priority="28" rank="1"/>
  </conditionalFormatting>
  <conditionalFormatting sqref="E2">
    <cfRule type="top10" priority="11" bottom="1" rank="1"/>
    <cfRule type="top10" dxfId="2480" priority="12" rank="1"/>
  </conditionalFormatting>
  <conditionalFormatting sqref="F2">
    <cfRule type="top10" priority="9" bottom="1" rank="1"/>
    <cfRule type="top10" dxfId="2479" priority="10" rank="1"/>
  </conditionalFormatting>
  <conditionalFormatting sqref="G2">
    <cfRule type="top10" priority="7" bottom="1" rank="1"/>
    <cfRule type="top10" dxfId="2478" priority="8" rank="1"/>
  </conditionalFormatting>
  <conditionalFormatting sqref="H2">
    <cfRule type="top10" priority="5" bottom="1" rank="1"/>
    <cfRule type="top10" dxfId="2477" priority="6" rank="1"/>
  </conditionalFormatting>
  <conditionalFormatting sqref="I2">
    <cfRule type="top10" priority="3" bottom="1" rank="1"/>
    <cfRule type="top10" dxfId="2476" priority="4" rank="1"/>
  </conditionalFormatting>
  <conditionalFormatting sqref="J2">
    <cfRule type="top10" priority="1" bottom="1" rank="1"/>
    <cfRule type="top10" dxfId="247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878C7A-4DCC-4F04-A174-F32227B7349B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4DBF-D954-4391-B128-EE3AAF3F8CAC}">
  <sheetPr codeName="Sheet36"/>
  <dimension ref="A1:O4"/>
  <sheetViews>
    <sheetView workbookViewId="0">
      <selection activeCell="E37" sqref="E3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202</v>
      </c>
      <c r="C2" s="30">
        <v>43344</v>
      </c>
      <c r="D2" s="31" t="s">
        <v>195</v>
      </c>
      <c r="E2" s="32">
        <v>189</v>
      </c>
      <c r="F2" s="32">
        <v>180</v>
      </c>
      <c r="G2" s="32">
        <v>186</v>
      </c>
      <c r="H2" s="32">
        <v>175</v>
      </c>
      <c r="I2" s="32">
        <v>183</v>
      </c>
      <c r="J2" s="32">
        <v>183</v>
      </c>
      <c r="K2" s="33">
        <v>6</v>
      </c>
      <c r="L2" s="33">
        <v>1096</v>
      </c>
      <c r="M2" s="34">
        <v>182.66666666666666</v>
      </c>
      <c r="N2" s="33">
        <v>4</v>
      </c>
      <c r="O2" s="34">
        <v>186.66666666666666</v>
      </c>
    </row>
    <row r="4" spans="1:15" x14ac:dyDescent="0.25">
      <c r="K4" s="1">
        <f>SUM(K2:K3)</f>
        <v>6</v>
      </c>
      <c r="L4" s="1">
        <f>SUM(L2:L3)</f>
        <v>1096</v>
      </c>
      <c r="M4" s="1">
        <f>SUM(L4/K4)</f>
        <v>182.66666666666666</v>
      </c>
      <c r="N4" s="1">
        <f>SUM(N2:N3)</f>
        <v>4</v>
      </c>
      <c r="O4" s="4">
        <f t="shared" ref="O4" si="0">SUM(M4+N4)</f>
        <v>186.66666666666666</v>
      </c>
    </row>
  </sheetData>
  <conditionalFormatting sqref="J1">
    <cfRule type="top10" priority="55" bottom="1" rank="1"/>
    <cfRule type="top10" dxfId="2474" priority="56" rank="1"/>
  </conditionalFormatting>
  <conditionalFormatting sqref="E1">
    <cfRule type="top10" priority="65" bottom="1" rank="1"/>
    <cfRule type="top10" dxfId="2473" priority="66" rank="1"/>
  </conditionalFormatting>
  <conditionalFormatting sqref="F1">
    <cfRule type="top10" priority="63" bottom="1" rank="1"/>
    <cfRule type="top10" dxfId="2472" priority="64" rank="1"/>
  </conditionalFormatting>
  <conditionalFormatting sqref="G1">
    <cfRule type="top10" priority="61" bottom="1" rank="1"/>
    <cfRule type="top10" dxfId="2471" priority="62" rank="1"/>
  </conditionalFormatting>
  <conditionalFormatting sqref="H1">
    <cfRule type="top10" priority="59" bottom="1" rank="1"/>
    <cfRule type="top10" dxfId="2470" priority="60" rank="1"/>
  </conditionalFormatting>
  <conditionalFormatting sqref="I1">
    <cfRule type="top10" priority="57" bottom="1" rank="1"/>
    <cfRule type="top10" dxfId="2469" priority="58" rank="1"/>
  </conditionalFormatting>
  <conditionalFormatting sqref="E2">
    <cfRule type="top10" priority="11" bottom="1" rank="1"/>
    <cfRule type="top10" dxfId="2468" priority="12" rank="1"/>
  </conditionalFormatting>
  <conditionalFormatting sqref="F2">
    <cfRule type="top10" priority="9" bottom="1" rank="1"/>
    <cfRule type="top10" dxfId="2467" priority="10" rank="1"/>
  </conditionalFormatting>
  <conditionalFormatting sqref="G2">
    <cfRule type="top10" priority="7" bottom="1" rank="1"/>
    <cfRule type="top10" dxfId="2466" priority="8" rank="1"/>
  </conditionalFormatting>
  <conditionalFormatting sqref="H2">
    <cfRule type="top10" priority="5" bottom="1" rank="1"/>
    <cfRule type="top10" dxfId="2465" priority="6" rank="1"/>
  </conditionalFormatting>
  <conditionalFormatting sqref="I2">
    <cfRule type="top10" priority="3" bottom="1" rank="1"/>
    <cfRule type="top10" dxfId="2464" priority="4" rank="1"/>
  </conditionalFormatting>
  <conditionalFormatting sqref="J2">
    <cfRule type="top10" priority="1" bottom="1" rank="1"/>
    <cfRule type="top10" dxfId="246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39BDE3-1064-4B74-B36E-79544590B37E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E238-308F-491B-9582-6136AC682EB1}">
  <sheetPr codeName="Sheet37"/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107</v>
      </c>
      <c r="C2" s="30">
        <v>43205</v>
      </c>
      <c r="D2" s="31" t="s">
        <v>104</v>
      </c>
      <c r="E2" s="32">
        <v>175</v>
      </c>
      <c r="F2" s="32">
        <v>171</v>
      </c>
      <c r="G2" s="32">
        <v>174</v>
      </c>
      <c r="H2" s="32">
        <v>162</v>
      </c>
      <c r="I2" s="32"/>
      <c r="J2" s="32"/>
      <c r="K2" s="33">
        <v>4</v>
      </c>
      <c r="L2" s="33">
        <v>682</v>
      </c>
      <c r="M2" s="34">
        <v>170.5</v>
      </c>
      <c r="N2" s="33">
        <v>2</v>
      </c>
      <c r="O2" s="34">
        <v>172.5</v>
      </c>
    </row>
    <row r="3" spans="1:15" x14ac:dyDescent="0.25">
      <c r="A3" s="32" t="s">
        <v>3</v>
      </c>
      <c r="B3" s="32" t="s">
        <v>107</v>
      </c>
      <c r="C3" s="30">
        <v>43233</v>
      </c>
      <c r="D3" s="31" t="s">
        <v>104</v>
      </c>
      <c r="E3" s="32">
        <v>175</v>
      </c>
      <c r="F3" s="32">
        <v>172</v>
      </c>
      <c r="G3" s="32">
        <v>176</v>
      </c>
      <c r="H3" s="32">
        <v>177</v>
      </c>
      <c r="I3" s="32"/>
      <c r="J3" s="32"/>
      <c r="K3" s="33">
        <v>4</v>
      </c>
      <c r="L3" s="33">
        <v>700</v>
      </c>
      <c r="M3" s="34">
        <v>175</v>
      </c>
      <c r="N3" s="33">
        <v>2</v>
      </c>
      <c r="O3" s="34">
        <v>177</v>
      </c>
    </row>
    <row r="4" spans="1:15" x14ac:dyDescent="0.25">
      <c r="A4" s="32" t="s">
        <v>3</v>
      </c>
      <c r="B4" s="32" t="s">
        <v>107</v>
      </c>
      <c r="C4" s="30">
        <v>43261</v>
      </c>
      <c r="D4" s="31" t="s">
        <v>104</v>
      </c>
      <c r="E4" s="32">
        <v>186</v>
      </c>
      <c r="F4" s="32">
        <v>183</v>
      </c>
      <c r="G4" s="32">
        <v>172</v>
      </c>
      <c r="H4" s="32">
        <v>177</v>
      </c>
      <c r="I4" s="32">
        <v>173</v>
      </c>
      <c r="J4" s="32">
        <v>171</v>
      </c>
      <c r="K4" s="33">
        <v>6</v>
      </c>
      <c r="L4" s="33">
        <v>1062</v>
      </c>
      <c r="M4" s="34">
        <v>177</v>
      </c>
      <c r="N4" s="33">
        <v>4</v>
      </c>
      <c r="O4" s="34">
        <v>181</v>
      </c>
    </row>
    <row r="5" spans="1:15" x14ac:dyDescent="0.25">
      <c r="A5" s="32" t="s">
        <v>3</v>
      </c>
      <c r="B5" s="32" t="s">
        <v>107</v>
      </c>
      <c r="C5" s="30">
        <v>43289</v>
      </c>
      <c r="D5" s="31" t="s">
        <v>104</v>
      </c>
      <c r="E5" s="32">
        <v>169</v>
      </c>
      <c r="F5" s="32">
        <v>185</v>
      </c>
      <c r="G5" s="32">
        <v>179</v>
      </c>
      <c r="H5" s="32">
        <v>187</v>
      </c>
      <c r="I5" s="32"/>
      <c r="J5" s="32"/>
      <c r="K5" s="33">
        <v>4</v>
      </c>
      <c r="L5" s="33">
        <v>720</v>
      </c>
      <c r="M5" s="34">
        <v>180</v>
      </c>
      <c r="N5" s="33">
        <v>2</v>
      </c>
      <c r="O5" s="34">
        <v>182</v>
      </c>
    </row>
    <row r="6" spans="1:15" x14ac:dyDescent="0.25">
      <c r="A6" s="32" t="s">
        <v>3</v>
      </c>
      <c r="B6" s="32" t="s">
        <v>107</v>
      </c>
      <c r="C6" s="30">
        <v>43352</v>
      </c>
      <c r="D6" s="31" t="s">
        <v>104</v>
      </c>
      <c r="E6" s="32">
        <v>184</v>
      </c>
      <c r="F6" s="32">
        <v>190</v>
      </c>
      <c r="G6" s="32">
        <v>196</v>
      </c>
      <c r="H6" s="32">
        <v>192</v>
      </c>
      <c r="I6" s="32"/>
      <c r="J6" s="32"/>
      <c r="K6" s="33">
        <v>4</v>
      </c>
      <c r="L6" s="33">
        <v>762</v>
      </c>
      <c r="M6" s="34">
        <v>190.5</v>
      </c>
      <c r="N6" s="33">
        <v>13</v>
      </c>
      <c r="O6" s="34">
        <v>203.5</v>
      </c>
    </row>
    <row r="7" spans="1:15" x14ac:dyDescent="0.25">
      <c r="A7" s="32" t="s">
        <v>3</v>
      </c>
      <c r="B7" s="32" t="s">
        <v>107</v>
      </c>
      <c r="C7" s="30">
        <v>43387</v>
      </c>
      <c r="D7" s="31" t="s">
        <v>104</v>
      </c>
      <c r="E7" s="32">
        <v>186</v>
      </c>
      <c r="F7" s="32">
        <v>191</v>
      </c>
      <c r="G7" s="32">
        <v>192</v>
      </c>
      <c r="H7" s="32">
        <v>184</v>
      </c>
      <c r="I7" s="32">
        <v>186</v>
      </c>
      <c r="J7" s="32">
        <v>185</v>
      </c>
      <c r="K7" s="33">
        <v>6</v>
      </c>
      <c r="L7" s="33">
        <v>1124</v>
      </c>
      <c r="M7" s="34">
        <v>187.33333333333334</v>
      </c>
      <c r="N7" s="33">
        <v>6</v>
      </c>
      <c r="O7" s="34">
        <v>193.33333333333334</v>
      </c>
    </row>
    <row r="8" spans="1:15" x14ac:dyDescent="0.25">
      <c r="A8" s="32" t="s">
        <v>3</v>
      </c>
      <c r="B8" s="32" t="s">
        <v>107</v>
      </c>
      <c r="C8" s="30">
        <v>43401</v>
      </c>
      <c r="D8" s="31" t="s">
        <v>104</v>
      </c>
      <c r="E8" s="32">
        <v>186</v>
      </c>
      <c r="F8" s="32">
        <v>193</v>
      </c>
      <c r="G8" s="32">
        <v>189</v>
      </c>
      <c r="H8" s="32">
        <v>186</v>
      </c>
      <c r="I8" s="32"/>
      <c r="J8" s="32"/>
      <c r="K8" s="33">
        <v>4</v>
      </c>
      <c r="L8" s="33">
        <v>754</v>
      </c>
      <c r="M8" s="34">
        <v>188.5</v>
      </c>
      <c r="N8" s="33">
        <v>3</v>
      </c>
      <c r="O8" s="34">
        <v>191.5</v>
      </c>
    </row>
    <row r="10" spans="1:15" x14ac:dyDescent="0.25">
      <c r="K10" s="1">
        <f>SUM(K2:K9)</f>
        <v>32</v>
      </c>
      <c r="L10" s="1">
        <f>SUM(L2:L9)</f>
        <v>5804</v>
      </c>
      <c r="M10" s="1">
        <f>SUM(L10/K10)</f>
        <v>181.375</v>
      </c>
      <c r="N10" s="1">
        <f>SUM(N2:N9)</f>
        <v>32</v>
      </c>
      <c r="O10" s="4">
        <f t="shared" ref="O10" si="0">SUM(M10+N10)</f>
        <v>213.375</v>
      </c>
    </row>
  </sheetData>
  <conditionalFormatting sqref="J1">
    <cfRule type="top10" priority="97" bottom="1" rank="1"/>
    <cfRule type="top10" dxfId="2462" priority="98" rank="1"/>
  </conditionalFormatting>
  <conditionalFormatting sqref="E1">
    <cfRule type="top10" priority="107" bottom="1" rank="1"/>
    <cfRule type="top10" dxfId="2461" priority="108" rank="1"/>
  </conditionalFormatting>
  <conditionalFormatting sqref="F1">
    <cfRule type="top10" priority="105" bottom="1" rank="1"/>
    <cfRule type="top10" dxfId="2460" priority="106" rank="1"/>
  </conditionalFormatting>
  <conditionalFormatting sqref="G1">
    <cfRule type="top10" priority="103" bottom="1" rank="1"/>
    <cfRule type="top10" dxfId="2459" priority="104" rank="1"/>
  </conditionalFormatting>
  <conditionalFormatting sqref="H1">
    <cfRule type="top10" priority="101" bottom="1" rank="1"/>
    <cfRule type="top10" dxfId="2458" priority="102" rank="1"/>
  </conditionalFormatting>
  <conditionalFormatting sqref="I1">
    <cfRule type="top10" priority="99" bottom="1" rank="1"/>
    <cfRule type="top10" dxfId="2457" priority="100" rank="1"/>
  </conditionalFormatting>
  <conditionalFormatting sqref="E2">
    <cfRule type="top10" priority="83" bottom="1" rank="1"/>
    <cfRule type="top10" dxfId="2456" priority="84" rank="1"/>
  </conditionalFormatting>
  <conditionalFormatting sqref="F2">
    <cfRule type="top10" priority="81" bottom="1" rank="1"/>
    <cfRule type="top10" dxfId="2455" priority="82" rank="1"/>
  </conditionalFormatting>
  <conditionalFormatting sqref="G2">
    <cfRule type="top10" priority="79" bottom="1" rank="1"/>
    <cfRule type="top10" dxfId="2454" priority="80" rank="1"/>
  </conditionalFormatting>
  <conditionalFormatting sqref="H2">
    <cfRule type="top10" priority="77" bottom="1" rank="1"/>
    <cfRule type="top10" dxfId="2453" priority="78" rank="1"/>
  </conditionalFormatting>
  <conditionalFormatting sqref="I2">
    <cfRule type="top10" priority="75" bottom="1" rank="1"/>
    <cfRule type="top10" dxfId="2452" priority="76" rank="1"/>
  </conditionalFormatting>
  <conditionalFormatting sqref="J2">
    <cfRule type="top10" priority="73" bottom="1" rank="1"/>
    <cfRule type="top10" dxfId="2451" priority="74" rank="1"/>
  </conditionalFormatting>
  <conditionalFormatting sqref="E3">
    <cfRule type="top10" priority="71" bottom="1" rank="1"/>
    <cfRule type="top10" dxfId="2450" priority="72" rank="1"/>
  </conditionalFormatting>
  <conditionalFormatting sqref="F3">
    <cfRule type="top10" priority="69" bottom="1" rank="1"/>
    <cfRule type="top10" dxfId="2449" priority="70" rank="1"/>
  </conditionalFormatting>
  <conditionalFormatting sqref="G3">
    <cfRule type="top10" priority="67" bottom="1" rank="1"/>
    <cfRule type="top10" dxfId="2448" priority="68" rank="1"/>
  </conditionalFormatting>
  <conditionalFormatting sqref="H3">
    <cfRule type="top10" priority="65" bottom="1" rank="1"/>
    <cfRule type="top10" dxfId="2447" priority="66" rank="1"/>
  </conditionalFormatting>
  <conditionalFormatting sqref="I3">
    <cfRule type="top10" priority="63" bottom="1" rank="1"/>
    <cfRule type="top10" dxfId="2446" priority="64" rank="1"/>
  </conditionalFormatting>
  <conditionalFormatting sqref="J3">
    <cfRule type="top10" priority="61" bottom="1" rank="1"/>
    <cfRule type="top10" dxfId="2445" priority="62" rank="1"/>
  </conditionalFormatting>
  <conditionalFormatting sqref="E4">
    <cfRule type="top10" priority="59" bottom="1" rank="1"/>
    <cfRule type="top10" dxfId="2444" priority="60" rank="1"/>
  </conditionalFormatting>
  <conditionalFormatting sqref="F4">
    <cfRule type="top10" priority="57" bottom="1" rank="1"/>
    <cfRule type="top10" dxfId="2443" priority="58" rank="1"/>
  </conditionalFormatting>
  <conditionalFormatting sqref="G4">
    <cfRule type="top10" priority="55" bottom="1" rank="1"/>
    <cfRule type="top10" dxfId="2442" priority="56" rank="1"/>
  </conditionalFormatting>
  <conditionalFormatting sqref="H4">
    <cfRule type="top10" priority="53" bottom="1" rank="1"/>
    <cfRule type="top10" dxfId="2441" priority="54" rank="1"/>
  </conditionalFormatting>
  <conditionalFormatting sqref="I4">
    <cfRule type="top10" priority="51" bottom="1" rank="1"/>
    <cfRule type="top10" dxfId="2440" priority="52" rank="1"/>
  </conditionalFormatting>
  <conditionalFormatting sqref="J4">
    <cfRule type="top10" priority="49" bottom="1" rank="1"/>
    <cfRule type="top10" dxfId="2439" priority="50" rank="1"/>
  </conditionalFormatting>
  <conditionalFormatting sqref="E5">
    <cfRule type="top10" priority="47" bottom="1" rank="1"/>
    <cfRule type="top10" dxfId="2438" priority="48" rank="1"/>
  </conditionalFormatting>
  <conditionalFormatting sqref="F5">
    <cfRule type="top10" priority="45" bottom="1" rank="1"/>
    <cfRule type="top10" dxfId="2437" priority="46" rank="1"/>
  </conditionalFormatting>
  <conditionalFormatting sqref="G5">
    <cfRule type="top10" priority="43" bottom="1" rank="1"/>
    <cfRule type="top10" dxfId="2436" priority="44" rank="1"/>
  </conditionalFormatting>
  <conditionalFormatting sqref="H5">
    <cfRule type="top10" priority="41" bottom="1" rank="1"/>
    <cfRule type="top10" dxfId="2435" priority="42" rank="1"/>
  </conditionalFormatting>
  <conditionalFormatting sqref="I5">
    <cfRule type="top10" priority="39" bottom="1" rank="1"/>
    <cfRule type="top10" dxfId="2434" priority="40" rank="1"/>
  </conditionalFormatting>
  <conditionalFormatting sqref="J5">
    <cfRule type="top10" priority="37" bottom="1" rank="1"/>
    <cfRule type="top10" dxfId="2433" priority="38" rank="1"/>
  </conditionalFormatting>
  <conditionalFormatting sqref="E6">
    <cfRule type="top10" priority="35" bottom="1" rank="1"/>
    <cfRule type="top10" dxfId="2432" priority="36" rank="1"/>
  </conditionalFormatting>
  <conditionalFormatting sqref="F6">
    <cfRule type="top10" priority="33" bottom="1" rank="1"/>
    <cfRule type="top10" dxfId="2431" priority="34" rank="1"/>
  </conditionalFormatting>
  <conditionalFormatting sqref="G6">
    <cfRule type="top10" priority="31" bottom="1" rank="1"/>
    <cfRule type="top10" dxfId="2430" priority="32" rank="1"/>
  </conditionalFormatting>
  <conditionalFormatting sqref="H6">
    <cfRule type="top10" priority="29" bottom="1" rank="1"/>
    <cfRule type="top10" dxfId="2429" priority="30" rank="1"/>
  </conditionalFormatting>
  <conditionalFormatting sqref="I6">
    <cfRule type="top10" priority="27" bottom="1" rank="1"/>
    <cfRule type="top10" dxfId="2428" priority="28" rank="1"/>
  </conditionalFormatting>
  <conditionalFormatting sqref="J6">
    <cfRule type="top10" priority="25" bottom="1" rank="1"/>
    <cfRule type="top10" dxfId="2427" priority="26" rank="1"/>
  </conditionalFormatting>
  <conditionalFormatting sqref="E7">
    <cfRule type="top10" priority="23" bottom="1" rank="1"/>
    <cfRule type="top10" dxfId="2426" priority="24" rank="1"/>
  </conditionalFormatting>
  <conditionalFormatting sqref="F7">
    <cfRule type="top10" priority="21" bottom="1" rank="1"/>
    <cfRule type="top10" dxfId="2425" priority="22" rank="1"/>
  </conditionalFormatting>
  <conditionalFormatting sqref="G7">
    <cfRule type="top10" priority="19" bottom="1" rank="1"/>
    <cfRule type="top10" dxfId="2424" priority="20" rank="1"/>
  </conditionalFormatting>
  <conditionalFormatting sqref="H7">
    <cfRule type="top10" priority="17" bottom="1" rank="1"/>
    <cfRule type="top10" dxfId="2423" priority="18" rank="1"/>
  </conditionalFormatting>
  <conditionalFormatting sqref="I7">
    <cfRule type="top10" priority="15" bottom="1" rank="1"/>
    <cfRule type="top10" dxfId="2422" priority="16" rank="1"/>
  </conditionalFormatting>
  <conditionalFormatting sqref="J7">
    <cfRule type="top10" priority="13" bottom="1" rank="1"/>
    <cfRule type="top10" dxfId="2421" priority="14" rank="1"/>
  </conditionalFormatting>
  <conditionalFormatting sqref="E8">
    <cfRule type="top10" priority="11" bottom="1" rank="1"/>
    <cfRule type="top10" dxfId="2420" priority="12" rank="1"/>
  </conditionalFormatting>
  <conditionalFormatting sqref="F8">
    <cfRule type="top10" priority="9" bottom="1" rank="1"/>
    <cfRule type="top10" dxfId="2419" priority="10" rank="1"/>
  </conditionalFormatting>
  <conditionalFormatting sqref="G8">
    <cfRule type="top10" priority="7" bottom="1" rank="1"/>
    <cfRule type="top10" dxfId="2418" priority="8" rank="1"/>
  </conditionalFormatting>
  <conditionalFormatting sqref="H8">
    <cfRule type="top10" priority="5" bottom="1" rank="1"/>
    <cfRule type="top10" dxfId="2417" priority="6" rank="1"/>
  </conditionalFormatting>
  <conditionalFormatting sqref="I8">
    <cfRule type="top10" priority="3" bottom="1" rank="1"/>
    <cfRule type="top10" dxfId="2416" priority="4" rank="1"/>
  </conditionalFormatting>
  <conditionalFormatting sqref="J8">
    <cfRule type="top10" priority="1" bottom="1" rank="1"/>
    <cfRule type="top10" dxfId="241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A09B1B6-E0BD-416B-A361-F853CFD57A81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0620C8A7-5F7B-4A9A-B89B-C00AB6D8E52C}">
          <x14:formula1>
            <xm:f>'C:\Users\Steve\Documents\_Shooting\_Ruger 10-22\2018\[BGSL-ABRA Scoring_5-13-18.xlsm]Data'!#REF!</xm:f>
          </x14:formula1>
          <xm:sqref>B3</xm:sqref>
        </x14:dataValidation>
        <x14:dataValidation type="list" allowBlank="1" showInputMessage="1" showErrorMessage="1" xr:uid="{8A903432-63EA-4CCF-B2AD-F7B99F0DD1C9}">
          <x14:formula1>
            <xm:f>'C:\Users\Steve\Documents\_Shooting\_Ruger 10-22\2018\[BGSL-ABRA Scoring_6-10-18.xlsm]Data'!#REF!</xm:f>
          </x14:formula1>
          <xm:sqref>B4</xm:sqref>
        </x14:dataValidation>
        <x14:dataValidation type="list" allowBlank="1" showInputMessage="1" showErrorMessage="1" xr:uid="{FFD6C7D1-58F7-4541-AD78-67F04EDB4D97}">
          <x14:formula1>
            <xm:f>'C:\Users\Steve\Documents\_Shooting\_Ruger 10-22\2018\[BGSL-ABRA Scoring_7-8-18.xlsm]Data'!#REF!</xm:f>
          </x14:formula1>
          <xm:sqref>B5</xm:sqref>
        </x14:dataValidation>
        <x14:dataValidation type="list" allowBlank="1" showInputMessage="1" showErrorMessage="1" xr:uid="{44F2F046-68EC-4ECB-973F-6352B811F9CF}">
          <x14:formula1>
            <xm:f>'C:\Users\abra2\AppData\Local\Packages\Microsoft.MicrosoftEdge_8wekyb3d8bbwe\TempState\Downloads\[BGSL-ABRA Scoring_9-9-18.xlsm]Data'!#REF!</xm:f>
          </x14:formula1>
          <xm:sqref>B6</xm:sqref>
        </x14:dataValidation>
        <x14:dataValidation type="list" allowBlank="1" showInputMessage="1" showErrorMessage="1" xr:uid="{CEEA27FB-3634-4106-9C80-445657DA88E0}">
          <x14:formula1>
            <xm:f>'C:\Users\abra2\AppData\Local\Packages\Microsoft.MicrosoftEdge_8wekyb3d8bbwe\TempState\Downloads\[BGSL-ABRA Scoring_10-14-18.xlsm]Data'!#REF!</xm:f>
          </x14:formula1>
          <xm:sqref>B7</xm:sqref>
        </x14:dataValidation>
        <x14:dataValidation type="list" allowBlank="1" showInputMessage="1" showErrorMessage="1" xr:uid="{F73E8FDF-CA73-4987-8977-4EAE2D3A07C1}">
          <x14:formula1>
            <xm:f>'C:\Users\Steve\Documents\_Shooting\_Ruger 10-22\2018\[BGSL-ABRA Scoring_10-28-18.xlsm]Data'!#REF!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8D02-FAC7-447E-A819-1588BABAC7F5}">
  <sheetPr codeName="Sheet88"/>
  <dimension ref="A1:O4"/>
  <sheetViews>
    <sheetView workbookViewId="0">
      <selection activeCell="C13" sqref="C1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93" t="s">
        <v>3</v>
      </c>
      <c r="B2" s="93" t="s">
        <v>224</v>
      </c>
      <c r="C2" s="94">
        <v>43415</v>
      </c>
      <c r="D2" s="95" t="s">
        <v>211</v>
      </c>
      <c r="E2" s="93">
        <v>146</v>
      </c>
      <c r="F2" s="93">
        <v>127</v>
      </c>
      <c r="G2" s="93">
        <v>127</v>
      </c>
      <c r="H2" s="93">
        <v>140</v>
      </c>
      <c r="I2" s="93"/>
      <c r="J2" s="93"/>
      <c r="K2" s="96">
        <v>4</v>
      </c>
      <c r="L2" s="96">
        <v>540</v>
      </c>
      <c r="M2" s="97">
        <v>135</v>
      </c>
      <c r="N2" s="96">
        <v>2</v>
      </c>
      <c r="O2" s="97">
        <v>137</v>
      </c>
    </row>
    <row r="4" spans="1:15" x14ac:dyDescent="0.25">
      <c r="K4" s="1">
        <f>SUM(K2:K3)</f>
        <v>4</v>
      </c>
      <c r="L4" s="1">
        <f>SUM(L2:L3)</f>
        <v>540</v>
      </c>
      <c r="M4" s="1">
        <f>SUM(L4/K4)</f>
        <v>135</v>
      </c>
      <c r="N4" s="1">
        <f>SUM(N2:N3)</f>
        <v>2</v>
      </c>
      <c r="O4" s="4">
        <f t="shared" ref="O4" si="0">SUM(M4+N4)</f>
        <v>137</v>
      </c>
    </row>
  </sheetData>
  <conditionalFormatting sqref="J1">
    <cfRule type="top10" priority="37" bottom="1" rank="1"/>
    <cfRule type="top10" dxfId="3392" priority="38" rank="1"/>
  </conditionalFormatting>
  <conditionalFormatting sqref="E1">
    <cfRule type="top10" priority="47" bottom="1" rank="1"/>
    <cfRule type="top10" dxfId="3391" priority="48" rank="1"/>
  </conditionalFormatting>
  <conditionalFormatting sqref="F1">
    <cfRule type="top10" priority="45" bottom="1" rank="1"/>
    <cfRule type="top10" dxfId="3390" priority="46" rank="1"/>
  </conditionalFormatting>
  <conditionalFormatting sqref="G1">
    <cfRule type="top10" priority="43" bottom="1" rank="1"/>
    <cfRule type="top10" dxfId="3389" priority="44" rank="1"/>
  </conditionalFormatting>
  <conditionalFormatting sqref="H1">
    <cfRule type="top10" priority="41" bottom="1" rank="1"/>
    <cfRule type="top10" dxfId="3388" priority="42" rank="1"/>
  </conditionalFormatting>
  <conditionalFormatting sqref="I1">
    <cfRule type="top10" priority="39" bottom="1" rank="1"/>
    <cfRule type="top10" dxfId="3387" priority="40" rank="1"/>
  </conditionalFormatting>
  <conditionalFormatting sqref="E2">
    <cfRule type="top10" priority="11" bottom="1" rank="1"/>
    <cfRule type="top10" dxfId="3386" priority="12" rank="1"/>
  </conditionalFormatting>
  <conditionalFormatting sqref="F2">
    <cfRule type="top10" priority="9" bottom="1" rank="1"/>
    <cfRule type="top10" dxfId="3385" priority="10" rank="1"/>
  </conditionalFormatting>
  <conditionalFormatting sqref="G2">
    <cfRule type="top10" priority="7" bottom="1" rank="1"/>
    <cfRule type="top10" dxfId="3384" priority="8" rank="1"/>
  </conditionalFormatting>
  <conditionalFormatting sqref="H2">
    <cfRule type="top10" priority="5" bottom="1" rank="1"/>
    <cfRule type="top10" dxfId="3383" priority="6" rank="1"/>
  </conditionalFormatting>
  <conditionalFormatting sqref="I2">
    <cfRule type="top10" priority="3" bottom="1" rank="1"/>
    <cfRule type="top10" dxfId="3382" priority="4" rank="1"/>
  </conditionalFormatting>
  <conditionalFormatting sqref="J2">
    <cfRule type="top10" priority="1" bottom="1" rank="1"/>
    <cfRule type="top10" dxfId="338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E0877F-8F48-4B19-A43F-AA36029D4810}">
          <x14:formula1>
            <xm:f>'C:\Users\abra2\AppData\Local\Packages\Microsoft.MicrosoftEdge_8wekyb3d8bbwe\TempState\Downloads\[ABRA Novemeber 18 (2).xlsm]Data'!#REF!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9569-9B8D-45A4-9E19-FB3F2BDEB582}">
  <sheetPr codeName="Sheet38"/>
  <dimension ref="A1:O4"/>
  <sheetViews>
    <sheetView workbookViewId="0">
      <selection activeCell="D11" sqref="D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213</v>
      </c>
      <c r="C2" s="30">
        <v>43387</v>
      </c>
      <c r="D2" s="31" t="s">
        <v>104</v>
      </c>
      <c r="E2" s="32">
        <v>116</v>
      </c>
      <c r="F2" s="32">
        <v>153</v>
      </c>
      <c r="G2" s="32">
        <v>152</v>
      </c>
      <c r="H2" s="32">
        <v>44</v>
      </c>
      <c r="I2" s="32">
        <v>156</v>
      </c>
      <c r="J2" s="32">
        <v>146</v>
      </c>
      <c r="K2" s="33">
        <v>6</v>
      </c>
      <c r="L2" s="33">
        <v>767</v>
      </c>
      <c r="M2" s="34">
        <v>127.83333333333333</v>
      </c>
      <c r="N2" s="33">
        <v>4</v>
      </c>
      <c r="O2" s="34">
        <v>131.83333333333331</v>
      </c>
    </row>
    <row r="4" spans="1:15" x14ac:dyDescent="0.25">
      <c r="K4" s="1">
        <f>SUM(K2:K3)</f>
        <v>6</v>
      </c>
      <c r="L4" s="1">
        <f>SUM(L2:L3)</f>
        <v>767</v>
      </c>
      <c r="M4" s="1">
        <f>SUM(L4/K4)</f>
        <v>127.83333333333333</v>
      </c>
      <c r="N4" s="1">
        <f>SUM(N2:N3)</f>
        <v>4</v>
      </c>
      <c r="O4" s="4">
        <f t="shared" ref="O4" si="0">SUM(M4+N4)</f>
        <v>131.83333333333331</v>
      </c>
    </row>
  </sheetData>
  <conditionalFormatting sqref="J1">
    <cfRule type="top10" priority="25" bottom="1" rank="1"/>
    <cfRule type="top10" dxfId="2414" priority="26" rank="1"/>
  </conditionalFormatting>
  <conditionalFormatting sqref="E1">
    <cfRule type="top10" priority="35" bottom="1" rank="1"/>
    <cfRule type="top10" dxfId="2413" priority="36" rank="1"/>
  </conditionalFormatting>
  <conditionalFormatting sqref="F1">
    <cfRule type="top10" priority="33" bottom="1" rank="1"/>
    <cfRule type="top10" dxfId="2412" priority="34" rank="1"/>
  </conditionalFormatting>
  <conditionalFormatting sqref="G1">
    <cfRule type="top10" priority="31" bottom="1" rank="1"/>
    <cfRule type="top10" dxfId="2411" priority="32" rank="1"/>
  </conditionalFormatting>
  <conditionalFormatting sqref="H1">
    <cfRule type="top10" priority="29" bottom="1" rank="1"/>
    <cfRule type="top10" dxfId="2410" priority="30" rank="1"/>
  </conditionalFormatting>
  <conditionalFormatting sqref="I1">
    <cfRule type="top10" priority="27" bottom="1" rank="1"/>
    <cfRule type="top10" dxfId="2409" priority="28" rank="1"/>
  </conditionalFormatting>
  <conditionalFormatting sqref="E2">
    <cfRule type="top10" priority="11" bottom="1" rank="1"/>
    <cfRule type="top10" dxfId="2408" priority="12" rank="1"/>
  </conditionalFormatting>
  <conditionalFormatting sqref="F2">
    <cfRule type="top10" priority="9" bottom="1" rank="1"/>
    <cfRule type="top10" dxfId="2407" priority="10" rank="1"/>
  </conditionalFormatting>
  <conditionalFormatting sqref="G2">
    <cfRule type="top10" priority="7" bottom="1" rank="1"/>
    <cfRule type="top10" dxfId="2406" priority="8" rank="1"/>
  </conditionalFormatting>
  <conditionalFormatting sqref="H2">
    <cfRule type="top10" priority="5" bottom="1" rank="1"/>
    <cfRule type="top10" dxfId="2405" priority="6" rank="1"/>
  </conditionalFormatting>
  <conditionalFormatting sqref="I2">
    <cfRule type="top10" priority="3" bottom="1" rank="1"/>
    <cfRule type="top10" dxfId="2404" priority="4" rank="1"/>
  </conditionalFormatting>
  <conditionalFormatting sqref="J2">
    <cfRule type="top10" priority="1" bottom="1" rank="1"/>
    <cfRule type="top10" dxfId="240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E767F5-AF5F-4097-9261-E12F68ED2280}">
          <x14:formula1>
            <xm:f>'C:\Users\abra2\AppData\Local\Packages\Microsoft.MicrosoftEdge_8wekyb3d8bbwe\TempState\Downloads\[BGSL-ABRA Scoring_10-14-18.xlsm]Data'!#REF!</xm:f>
          </x14:formula1>
          <xm:sqref>B2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E552-BBEF-42C2-A5D4-D47BCF58679D}">
  <sheetPr codeName="Sheet39"/>
  <dimension ref="A1:O8"/>
  <sheetViews>
    <sheetView workbookViewId="0">
      <selection activeCell="C15" sqref="C1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114</v>
      </c>
      <c r="C2" s="30">
        <v>43205</v>
      </c>
      <c r="D2" s="31" t="s">
        <v>112</v>
      </c>
      <c r="E2" s="32">
        <v>181</v>
      </c>
      <c r="F2" s="32">
        <v>182</v>
      </c>
      <c r="G2" s="32">
        <v>183</v>
      </c>
      <c r="H2" s="32"/>
      <c r="I2" s="32"/>
      <c r="J2" s="32"/>
      <c r="K2" s="33">
        <v>3</v>
      </c>
      <c r="L2" s="33">
        <v>546</v>
      </c>
      <c r="M2" s="34">
        <v>182</v>
      </c>
      <c r="N2" s="33">
        <v>11</v>
      </c>
      <c r="O2" s="34">
        <v>193</v>
      </c>
    </row>
    <row r="3" spans="1:15" x14ac:dyDescent="0.25">
      <c r="A3" s="32" t="s">
        <v>3</v>
      </c>
      <c r="B3" s="32" t="s">
        <v>114</v>
      </c>
      <c r="C3" s="30">
        <v>43233</v>
      </c>
      <c r="D3" s="31" t="s">
        <v>112</v>
      </c>
      <c r="E3" s="32">
        <v>162</v>
      </c>
      <c r="F3" s="32">
        <v>185</v>
      </c>
      <c r="G3" s="32"/>
      <c r="H3" s="32"/>
      <c r="I3" s="32"/>
      <c r="J3" s="32"/>
      <c r="K3" s="33">
        <v>2</v>
      </c>
      <c r="L3" s="33">
        <v>347</v>
      </c>
      <c r="M3" s="34">
        <v>173.5</v>
      </c>
      <c r="N3" s="33">
        <v>6</v>
      </c>
      <c r="O3" s="79">
        <f t="shared" ref="O3" si="0">SUM(N3+M3)</f>
        <v>179.5</v>
      </c>
    </row>
    <row r="4" spans="1:15" x14ac:dyDescent="0.25">
      <c r="A4" s="32" t="s">
        <v>3</v>
      </c>
      <c r="B4" s="32" t="s">
        <v>165</v>
      </c>
      <c r="C4" s="30">
        <v>43261</v>
      </c>
      <c r="D4" s="31" t="s">
        <v>164</v>
      </c>
      <c r="E4" s="32">
        <v>182</v>
      </c>
      <c r="F4" s="32">
        <v>172</v>
      </c>
      <c r="G4" s="32">
        <v>184</v>
      </c>
      <c r="H4" s="32">
        <v>185</v>
      </c>
      <c r="I4" s="32"/>
      <c r="J4" s="32"/>
      <c r="K4" s="33">
        <v>4</v>
      </c>
      <c r="L4" s="33">
        <v>723</v>
      </c>
      <c r="M4" s="34">
        <v>180.75</v>
      </c>
      <c r="N4" s="33">
        <v>6</v>
      </c>
      <c r="O4" s="34">
        <f t="shared" ref="O4" si="1">SUM(M4+N4)</f>
        <v>186.75</v>
      </c>
    </row>
    <row r="5" spans="1:15" x14ac:dyDescent="0.25">
      <c r="A5" s="32" t="s">
        <v>3</v>
      </c>
      <c r="B5" s="32" t="s">
        <v>114</v>
      </c>
      <c r="C5" s="30">
        <v>43289</v>
      </c>
      <c r="D5" s="31" t="s">
        <v>112</v>
      </c>
      <c r="E5" s="32">
        <v>177</v>
      </c>
      <c r="F5" s="32">
        <v>169</v>
      </c>
      <c r="G5" s="32">
        <v>179</v>
      </c>
      <c r="H5" s="32"/>
      <c r="I5" s="32"/>
      <c r="J5" s="32"/>
      <c r="K5" s="33">
        <v>3</v>
      </c>
      <c r="L5" s="33">
        <v>525</v>
      </c>
      <c r="M5" s="34">
        <v>175</v>
      </c>
      <c r="N5" s="33">
        <v>2</v>
      </c>
      <c r="O5" s="34">
        <v>177</v>
      </c>
    </row>
    <row r="6" spans="1:15" ht="26.25" x14ac:dyDescent="0.25">
      <c r="A6" s="32" t="s">
        <v>3</v>
      </c>
      <c r="B6" s="32" t="s">
        <v>114</v>
      </c>
      <c r="C6" s="30" t="s">
        <v>186</v>
      </c>
      <c r="D6" s="85" t="s">
        <v>187</v>
      </c>
      <c r="E6" s="32">
        <v>166</v>
      </c>
      <c r="F6" s="32">
        <v>151</v>
      </c>
      <c r="G6" s="32">
        <v>0</v>
      </c>
      <c r="H6" s="32">
        <v>0</v>
      </c>
      <c r="I6" s="32">
        <v>0</v>
      </c>
      <c r="J6" s="32">
        <v>0</v>
      </c>
      <c r="K6" s="33">
        <v>6</v>
      </c>
      <c r="L6" s="33">
        <v>317</v>
      </c>
      <c r="M6" s="34">
        <v>52.833333333333336</v>
      </c>
      <c r="N6" s="33">
        <v>4</v>
      </c>
      <c r="O6" s="34">
        <v>56.833333333333336</v>
      </c>
    </row>
    <row r="8" spans="1:15" x14ac:dyDescent="0.25">
      <c r="K8" s="1">
        <f>SUM(K2:K7)</f>
        <v>18</v>
      </c>
      <c r="L8" s="1">
        <f>SUM(L2:L7)</f>
        <v>2458</v>
      </c>
      <c r="M8" s="1">
        <f>SUM(L8/K8)</f>
        <v>136.55555555555554</v>
      </c>
      <c r="N8" s="1">
        <f>SUM(N2:N7)</f>
        <v>29</v>
      </c>
      <c r="O8" s="4">
        <f t="shared" ref="O8" si="2">SUM(M8+N8)</f>
        <v>165.55555555555554</v>
      </c>
    </row>
  </sheetData>
  <conditionalFormatting sqref="J1">
    <cfRule type="top10" priority="79" bottom="1" rank="1"/>
    <cfRule type="top10" dxfId="2402" priority="80" rank="1"/>
  </conditionalFormatting>
  <conditionalFormatting sqref="E1">
    <cfRule type="top10" priority="89" bottom="1" rank="1"/>
    <cfRule type="top10" dxfId="2401" priority="90" rank="1"/>
  </conditionalFormatting>
  <conditionalFormatting sqref="F1">
    <cfRule type="top10" priority="87" bottom="1" rank="1"/>
    <cfRule type="top10" dxfId="2400" priority="88" rank="1"/>
  </conditionalFormatting>
  <conditionalFormatting sqref="G1">
    <cfRule type="top10" priority="85" bottom="1" rank="1"/>
    <cfRule type="top10" dxfId="2399" priority="86" rank="1"/>
  </conditionalFormatting>
  <conditionalFormatting sqref="H1">
    <cfRule type="top10" priority="83" bottom="1" rank="1"/>
    <cfRule type="top10" dxfId="2398" priority="84" rank="1"/>
  </conditionalFormatting>
  <conditionalFormatting sqref="I1">
    <cfRule type="top10" priority="81" bottom="1" rank="1"/>
    <cfRule type="top10" dxfId="2397" priority="82" rank="1"/>
  </conditionalFormatting>
  <conditionalFormatting sqref="E2">
    <cfRule type="top10" priority="55" bottom="1" rank="1"/>
    <cfRule type="top10" dxfId="2396" priority="56" rank="1"/>
  </conditionalFormatting>
  <conditionalFormatting sqref="F2">
    <cfRule type="top10" priority="57" bottom="1" rank="1"/>
    <cfRule type="top10" dxfId="2395" priority="58" rank="1"/>
  </conditionalFormatting>
  <conditionalFormatting sqref="G2">
    <cfRule type="top10" priority="59" bottom="1" rank="1"/>
    <cfRule type="top10" dxfId="2394" priority="60" rank="1"/>
  </conditionalFormatting>
  <conditionalFormatting sqref="H2">
    <cfRule type="top10" priority="61" bottom="1" rank="1"/>
    <cfRule type="top10" dxfId="2393" priority="62" rank="1"/>
  </conditionalFormatting>
  <conditionalFormatting sqref="I2">
    <cfRule type="top10" priority="63" bottom="1" rank="1"/>
    <cfRule type="top10" dxfId="2392" priority="64" rank="1"/>
  </conditionalFormatting>
  <conditionalFormatting sqref="J2">
    <cfRule type="top10" priority="65" bottom="1" rank="1"/>
    <cfRule type="top10" dxfId="2391" priority="66" rank="1"/>
  </conditionalFormatting>
  <conditionalFormatting sqref="E3">
    <cfRule type="top10" priority="53" bottom="1" rank="1"/>
    <cfRule type="top10" dxfId="2390" priority="54" rank="1"/>
  </conditionalFormatting>
  <conditionalFormatting sqref="F3">
    <cfRule type="top10" priority="51" bottom="1" rank="1"/>
    <cfRule type="top10" dxfId="2389" priority="52" rank="1"/>
  </conditionalFormatting>
  <conditionalFormatting sqref="G3">
    <cfRule type="top10" priority="49" bottom="1" rank="1"/>
    <cfRule type="top10" dxfId="2388" priority="50" rank="1"/>
  </conditionalFormatting>
  <conditionalFormatting sqref="H3">
    <cfRule type="top10" priority="47" bottom="1" rank="1"/>
    <cfRule type="top10" dxfId="2387" priority="48" rank="1"/>
  </conditionalFormatting>
  <conditionalFormatting sqref="I3">
    <cfRule type="top10" priority="45" bottom="1" rank="1"/>
    <cfRule type="top10" dxfId="2386" priority="46" rank="1"/>
  </conditionalFormatting>
  <conditionalFormatting sqref="J3">
    <cfRule type="top10" priority="43" bottom="1" rank="1"/>
    <cfRule type="top10" dxfId="2385" priority="44" rank="1"/>
  </conditionalFormatting>
  <conditionalFormatting sqref="E4">
    <cfRule type="top10" priority="41" bottom="1" rank="1"/>
    <cfRule type="top10" dxfId="2384" priority="42" rank="1"/>
  </conditionalFormatting>
  <conditionalFormatting sqref="F4">
    <cfRule type="top10" priority="39" bottom="1" rank="1"/>
    <cfRule type="top10" dxfId="2383" priority="40" rank="1"/>
  </conditionalFormatting>
  <conditionalFormatting sqref="G4">
    <cfRule type="top10" priority="37" bottom="1" rank="1"/>
    <cfRule type="top10" dxfId="2382" priority="38" rank="1"/>
  </conditionalFormatting>
  <conditionalFormatting sqref="H4">
    <cfRule type="top10" priority="35" bottom="1" rank="1"/>
    <cfRule type="top10" dxfId="2381" priority="36" rank="1"/>
  </conditionalFormatting>
  <conditionalFormatting sqref="I4">
    <cfRule type="top10" priority="33" bottom="1" rank="1"/>
    <cfRule type="top10" dxfId="2380" priority="34" rank="1"/>
  </conditionalFormatting>
  <conditionalFormatting sqref="J4">
    <cfRule type="top10" priority="31" bottom="1" rank="1"/>
    <cfRule type="top10" dxfId="2379" priority="32" rank="1"/>
  </conditionalFormatting>
  <conditionalFormatting sqref="E5">
    <cfRule type="top10" priority="19" bottom="1" rank="1"/>
    <cfRule type="top10" dxfId="2378" priority="20" rank="1"/>
  </conditionalFormatting>
  <conditionalFormatting sqref="F5">
    <cfRule type="top10" priority="21" bottom="1" rank="1"/>
    <cfRule type="top10" dxfId="2377" priority="22" rank="1"/>
  </conditionalFormatting>
  <conditionalFormatting sqref="G5">
    <cfRule type="top10" priority="23" bottom="1" rank="1"/>
    <cfRule type="top10" dxfId="2376" priority="24" rank="1"/>
  </conditionalFormatting>
  <conditionalFormatting sqref="H5">
    <cfRule type="top10" priority="25" bottom="1" rank="1"/>
    <cfRule type="top10" dxfId="2375" priority="26" rank="1"/>
  </conditionalFormatting>
  <conditionalFormatting sqref="I5">
    <cfRule type="top10" priority="27" bottom="1" rank="1"/>
    <cfRule type="top10" dxfId="2374" priority="28" rank="1"/>
  </conditionalFormatting>
  <conditionalFormatting sqref="J5">
    <cfRule type="top10" priority="29" bottom="1" rank="1"/>
    <cfRule type="top10" dxfId="2373" priority="30" rank="1"/>
  </conditionalFormatting>
  <conditionalFormatting sqref="E5">
    <cfRule type="top10" priority="13" bottom="1" rank="1"/>
    <cfRule type="top10" dxfId="2372" priority="14" rank="1"/>
  </conditionalFormatting>
  <conditionalFormatting sqref="F5">
    <cfRule type="top10" priority="15" bottom="1" rank="1"/>
    <cfRule type="top10" dxfId="2371" priority="16" rank="1"/>
  </conditionalFormatting>
  <conditionalFormatting sqref="G5">
    <cfRule type="top10" priority="17" bottom="1" rank="1"/>
    <cfRule type="top10" dxfId="2370" priority="18" rank="1"/>
  </conditionalFormatting>
  <conditionalFormatting sqref="E6">
    <cfRule type="top10" priority="11" bottom="1" rank="1"/>
    <cfRule type="top10" dxfId="2369" priority="12" rank="1"/>
  </conditionalFormatting>
  <conditionalFormatting sqref="F6">
    <cfRule type="top10" priority="9" bottom="1" rank="1"/>
    <cfRule type="top10" dxfId="2368" priority="10" rank="1"/>
  </conditionalFormatting>
  <conditionalFormatting sqref="G6">
    <cfRule type="top10" priority="7" bottom="1" rank="1"/>
    <cfRule type="top10" dxfId="2367" priority="8" rank="1"/>
  </conditionalFormatting>
  <conditionalFormatting sqref="H6">
    <cfRule type="top10" priority="5" bottom="1" rank="1"/>
    <cfRule type="top10" dxfId="2366" priority="6" rank="1"/>
  </conditionalFormatting>
  <conditionalFormatting sqref="I6">
    <cfRule type="top10" priority="3" bottom="1" rank="1"/>
    <cfRule type="top10" dxfId="2365" priority="4" rank="1"/>
  </conditionalFormatting>
  <conditionalFormatting sqref="J6">
    <cfRule type="top10" priority="1" bottom="1" rank="1"/>
    <cfRule type="top10" dxfId="23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1F7A0FD-4AEF-4039-A444-8DCBEBA700B3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ABC8662E-2B5A-4B22-AEAF-81DE934D037E}">
          <x14:formula1>
            <xm:f>'C:\Users\abra2\Desktop\ABRA Files and More\AUTO BENCH REST ASSOCIATION FILE\ABRA 2018\Ohio\[ABRA SCORING PROGRAM 2018 april.xlsm]Data'!#REF!</xm:f>
          </x14:formula1>
          <xm:sqref>B3 B5</xm:sqref>
        </x14:dataValidation>
        <x14:dataValidation type="list" allowBlank="1" showInputMessage="1" showErrorMessage="1" xr:uid="{743382FC-440E-4796-858A-B58C083A51C3}">
          <x14:formula1>
            <xm:f>'C:\Users\abra2\AppData\Local\Packages\Microsoft.MicrosoftEdge_8wekyb3d8bbwe\TempState\Downloads\[ABRA  june (5).xlsm]Data'!#REF!</xm:f>
          </x14:formula1>
          <xm:sqref>B4</xm:sqref>
        </x14:dataValidation>
        <x14:dataValidation type="list" allowBlank="1" showInputMessage="1" showErrorMessage="1" xr:uid="{6833AF93-0B59-43B3-A5B8-0F64DA8D1C0F}">
          <x14:formula1>
            <xm:f>'C:\Users\abra2\AppData\Local\Packages\Microsoft.MicrosoftEdge_8wekyb3d8bbwe\TempState\Downloads\[ABRA State match aug 18 (2).xlsm]Data'!#REF!</xm:f>
          </x14:formula1>
          <xm:sqref>B6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2A75C-03C1-4DDD-8A30-D67518FD78BB}">
  <sheetPr codeName="Sheet40"/>
  <dimension ref="A1:O7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50</v>
      </c>
      <c r="C2" s="37">
        <v>43156</v>
      </c>
      <c r="D2" s="38" t="s">
        <v>35</v>
      </c>
      <c r="E2" s="46">
        <v>191</v>
      </c>
      <c r="F2" s="46">
        <v>192</v>
      </c>
      <c r="G2" s="36">
        <v>192</v>
      </c>
      <c r="H2" s="46">
        <v>189</v>
      </c>
      <c r="I2" s="46"/>
      <c r="J2" s="36"/>
      <c r="K2" s="39">
        <v>4</v>
      </c>
      <c r="L2" s="39">
        <v>764</v>
      </c>
      <c r="M2" s="40">
        <v>191</v>
      </c>
      <c r="N2" s="39">
        <v>2</v>
      </c>
      <c r="O2" s="40">
        <v>193</v>
      </c>
    </row>
    <row r="3" spans="1:15" ht="15.75" x14ac:dyDescent="0.25">
      <c r="A3" s="36" t="s">
        <v>3</v>
      </c>
      <c r="B3" s="36" t="s">
        <v>50</v>
      </c>
      <c r="C3" s="37">
        <v>43219</v>
      </c>
      <c r="D3" s="38" t="s">
        <v>35</v>
      </c>
      <c r="E3" s="46">
        <v>187</v>
      </c>
      <c r="F3" s="46">
        <v>186</v>
      </c>
      <c r="G3" s="36">
        <v>192</v>
      </c>
      <c r="H3" s="36">
        <v>193</v>
      </c>
      <c r="I3" s="36"/>
      <c r="J3" s="53"/>
      <c r="K3" s="39">
        <v>4</v>
      </c>
      <c r="L3" s="39">
        <v>758</v>
      </c>
      <c r="M3" s="40">
        <v>189.5</v>
      </c>
      <c r="N3" s="39">
        <v>2</v>
      </c>
      <c r="O3" s="40">
        <v>191.5</v>
      </c>
    </row>
    <row r="4" spans="1:15" x14ac:dyDescent="0.25">
      <c r="A4" s="36" t="s">
        <v>3</v>
      </c>
      <c r="B4" s="36" t="s">
        <v>50</v>
      </c>
      <c r="C4" s="37">
        <v>43274</v>
      </c>
      <c r="D4" s="38" t="s">
        <v>35</v>
      </c>
      <c r="E4" s="36">
        <v>188</v>
      </c>
      <c r="F4" s="46">
        <v>190</v>
      </c>
      <c r="G4" s="36">
        <v>189</v>
      </c>
      <c r="H4" s="36">
        <v>191</v>
      </c>
      <c r="I4" s="36"/>
      <c r="J4" s="36"/>
      <c r="K4" s="39">
        <v>4</v>
      </c>
      <c r="L4" s="39">
        <v>758</v>
      </c>
      <c r="M4" s="40">
        <v>189.5</v>
      </c>
      <c r="N4" s="39">
        <v>2</v>
      </c>
      <c r="O4" s="40">
        <v>191.5</v>
      </c>
    </row>
    <row r="5" spans="1:15" x14ac:dyDescent="0.25">
      <c r="A5" s="36" t="s">
        <v>3</v>
      </c>
      <c r="B5" s="36" t="s">
        <v>50</v>
      </c>
      <c r="C5" s="37">
        <v>43337</v>
      </c>
      <c r="D5" s="38" t="s">
        <v>35</v>
      </c>
      <c r="E5" s="46">
        <v>194</v>
      </c>
      <c r="F5" s="46">
        <v>194</v>
      </c>
      <c r="G5" s="36">
        <v>192</v>
      </c>
      <c r="H5" s="46">
        <v>196</v>
      </c>
      <c r="I5" s="46"/>
      <c r="J5" s="36"/>
      <c r="K5" s="39">
        <v>4</v>
      </c>
      <c r="L5" s="39">
        <v>776</v>
      </c>
      <c r="M5" s="40">
        <v>194</v>
      </c>
      <c r="N5" s="39">
        <v>8</v>
      </c>
      <c r="O5" s="40">
        <v>202</v>
      </c>
    </row>
    <row r="7" spans="1:15" x14ac:dyDescent="0.25">
      <c r="K7" s="1">
        <f>SUM(K2:K6)</f>
        <v>16</v>
      </c>
      <c r="L7" s="1">
        <f>SUM(L2:L6)</f>
        <v>3056</v>
      </c>
      <c r="M7" s="1">
        <f>SUM(L7/K7)</f>
        <v>191</v>
      </c>
      <c r="N7" s="1">
        <f>SUM(N2:N6)</f>
        <v>14</v>
      </c>
      <c r="O7" s="4">
        <f t="shared" ref="O7" si="0">SUM(M7+N7)</f>
        <v>205</v>
      </c>
    </row>
  </sheetData>
  <conditionalFormatting sqref="J1">
    <cfRule type="top10" priority="61" bottom="1" rank="1"/>
    <cfRule type="top10" dxfId="2363" priority="62" rank="1"/>
  </conditionalFormatting>
  <conditionalFormatting sqref="E1">
    <cfRule type="top10" priority="71" bottom="1" rank="1"/>
    <cfRule type="top10" dxfId="2362" priority="72" rank="1"/>
  </conditionalFormatting>
  <conditionalFormatting sqref="F1">
    <cfRule type="top10" priority="69" bottom="1" rank="1"/>
    <cfRule type="top10" dxfId="2361" priority="70" rank="1"/>
  </conditionalFormatting>
  <conditionalFormatting sqref="G1">
    <cfRule type="top10" priority="67" bottom="1" rank="1"/>
    <cfRule type="top10" dxfId="2360" priority="68" rank="1"/>
  </conditionalFormatting>
  <conditionalFormatting sqref="H1">
    <cfRule type="top10" priority="65" bottom="1" rank="1"/>
    <cfRule type="top10" dxfId="2359" priority="66" rank="1"/>
  </conditionalFormatting>
  <conditionalFormatting sqref="I1">
    <cfRule type="top10" priority="63" bottom="1" rank="1"/>
    <cfRule type="top10" dxfId="2358" priority="64" rank="1"/>
  </conditionalFormatting>
  <conditionalFormatting sqref="E2">
    <cfRule type="top10" priority="47" bottom="1" rank="1"/>
    <cfRule type="top10" dxfId="2357" priority="48" rank="1"/>
  </conditionalFormatting>
  <conditionalFormatting sqref="F2">
    <cfRule type="top10" priority="45" bottom="1" rank="1"/>
    <cfRule type="top10" dxfId="2356" priority="46" rank="1"/>
  </conditionalFormatting>
  <conditionalFormatting sqref="G2">
    <cfRule type="top10" priority="43" bottom="1" rank="1"/>
    <cfRule type="top10" dxfId="2355" priority="44" rank="1"/>
  </conditionalFormatting>
  <conditionalFormatting sqref="H2">
    <cfRule type="top10" priority="41" bottom="1" rank="1"/>
    <cfRule type="top10" dxfId="2354" priority="42" rank="1"/>
  </conditionalFormatting>
  <conditionalFormatting sqref="I2">
    <cfRule type="top10" priority="39" bottom="1" rank="1"/>
    <cfRule type="top10" dxfId="2353" priority="40" rank="1"/>
  </conditionalFormatting>
  <conditionalFormatting sqref="J2">
    <cfRule type="top10" priority="37" bottom="1" rank="1"/>
    <cfRule type="top10" dxfId="2352" priority="38" rank="1"/>
  </conditionalFormatting>
  <conditionalFormatting sqref="E3">
    <cfRule type="top10" priority="25" bottom="1" rank="1"/>
    <cfRule type="top10" dxfId="2351" priority="26" rank="1"/>
  </conditionalFormatting>
  <conditionalFormatting sqref="F3">
    <cfRule type="top10" priority="27" bottom="1" rank="1"/>
    <cfRule type="top10" dxfId="2350" priority="28" rank="1"/>
  </conditionalFormatting>
  <conditionalFormatting sqref="G3">
    <cfRule type="top10" priority="29" bottom="1" rank="1"/>
    <cfRule type="top10" dxfId="2349" priority="30" rank="1"/>
  </conditionalFormatting>
  <conditionalFormatting sqref="H3">
    <cfRule type="top10" priority="31" bottom="1" rank="1"/>
    <cfRule type="top10" dxfId="2348" priority="32" rank="1"/>
  </conditionalFormatting>
  <conditionalFormatting sqref="I3">
    <cfRule type="top10" priority="33" bottom="1" rank="1"/>
    <cfRule type="top10" dxfId="2347" priority="34" rank="1"/>
  </conditionalFormatting>
  <conditionalFormatting sqref="J3">
    <cfRule type="top10" priority="35" bottom="1" rank="1"/>
    <cfRule type="top10" dxfId="2346" priority="36" rank="1"/>
  </conditionalFormatting>
  <conditionalFormatting sqref="E4">
    <cfRule type="top10" priority="13" bottom="1" rank="1"/>
    <cfRule type="top10" dxfId="2345" priority="14" rank="1"/>
  </conditionalFormatting>
  <conditionalFormatting sqref="F4">
    <cfRule type="top10" priority="15" bottom="1" rank="1"/>
    <cfRule type="top10" dxfId="2344" priority="16" rank="1"/>
  </conditionalFormatting>
  <conditionalFormatting sqref="G4">
    <cfRule type="top10" priority="17" bottom="1" rank="1"/>
    <cfRule type="top10" dxfId="2343" priority="18" rank="1"/>
  </conditionalFormatting>
  <conditionalFormatting sqref="H4">
    <cfRule type="top10" priority="19" bottom="1" rank="1"/>
    <cfRule type="top10" dxfId="2342" priority="20" rank="1"/>
  </conditionalFormatting>
  <conditionalFormatting sqref="I4">
    <cfRule type="top10" priority="21" bottom="1" rank="1"/>
    <cfRule type="top10" dxfId="2341" priority="22" rank="1"/>
  </conditionalFormatting>
  <conditionalFormatting sqref="J4">
    <cfRule type="top10" priority="23" bottom="1" rank="1"/>
    <cfRule type="top10" dxfId="2340" priority="24" rank="1"/>
  </conditionalFormatting>
  <conditionalFormatting sqref="E5">
    <cfRule type="top10" priority="1" bottom="1" rank="1"/>
    <cfRule type="top10" dxfId="2339" priority="2" rank="1"/>
  </conditionalFormatting>
  <conditionalFormatting sqref="F5">
    <cfRule type="top10" priority="3" bottom="1" rank="1"/>
    <cfRule type="top10" dxfId="2338" priority="4" rank="1"/>
  </conditionalFormatting>
  <conditionalFormatting sqref="G5">
    <cfRule type="top10" priority="5" bottom="1" rank="1"/>
    <cfRule type="top10" dxfId="2337" priority="6" rank="1"/>
  </conditionalFormatting>
  <conditionalFormatting sqref="H5">
    <cfRule type="top10" priority="7" bottom="1" rank="1"/>
    <cfRule type="top10" dxfId="2336" priority="8" rank="1"/>
  </conditionalFormatting>
  <conditionalFormatting sqref="I5">
    <cfRule type="top10" priority="9" bottom="1" rank="1"/>
    <cfRule type="top10" dxfId="2335" priority="10" rank="1"/>
  </conditionalFormatting>
  <conditionalFormatting sqref="J5">
    <cfRule type="top10" priority="11" bottom="1" rank="1"/>
    <cfRule type="top10" dxfId="233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362ADA-6980-4EAC-8457-AD1C592EDCB4}">
          <x14:formula1>
            <xm:f>'C:\Users\gih93\Desktop\[2252017.xlsm]Data'!#REF!</xm:f>
          </x14:formula1>
          <xm:sqref>B2:B5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6366-2673-43B4-A8DB-09A288C9DFE5}">
  <sheetPr codeName="Sheet41"/>
  <dimension ref="A1:O25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ht="33" x14ac:dyDescent="0.25">
      <c r="A1" s="62" t="s">
        <v>0</v>
      </c>
      <c r="B1" s="62" t="s">
        <v>13</v>
      </c>
      <c r="C1" s="62" t="s">
        <v>1</v>
      </c>
      <c r="D1" s="63" t="s">
        <v>2</v>
      </c>
      <c r="E1" s="63" t="s">
        <v>19</v>
      </c>
      <c r="F1" s="63" t="s">
        <v>20</v>
      </c>
      <c r="G1" s="63" t="s">
        <v>21</v>
      </c>
      <c r="H1" s="63" t="s">
        <v>22</v>
      </c>
      <c r="I1" s="63" t="s">
        <v>23</v>
      </c>
      <c r="J1" s="63" t="s">
        <v>24</v>
      </c>
      <c r="K1" s="63" t="s">
        <v>25</v>
      </c>
      <c r="L1" s="63" t="s">
        <v>26</v>
      </c>
      <c r="M1" s="62" t="s">
        <v>8</v>
      </c>
      <c r="N1" s="63" t="s">
        <v>27</v>
      </c>
      <c r="O1" s="63" t="s">
        <v>6</v>
      </c>
    </row>
    <row r="2" spans="1:15" x14ac:dyDescent="0.25">
      <c r="A2" s="32" t="s">
        <v>3</v>
      </c>
      <c r="B2" s="32" t="s">
        <v>63</v>
      </c>
      <c r="C2" s="30">
        <v>43121</v>
      </c>
      <c r="D2" s="31" t="s">
        <v>64</v>
      </c>
      <c r="E2" s="32">
        <v>193</v>
      </c>
      <c r="F2" s="32">
        <v>192</v>
      </c>
      <c r="G2" s="32">
        <v>196</v>
      </c>
      <c r="H2" s="32">
        <v>198</v>
      </c>
      <c r="I2" s="32"/>
      <c r="J2" s="32"/>
      <c r="K2" s="33">
        <v>4</v>
      </c>
      <c r="L2" s="33">
        <v>779</v>
      </c>
      <c r="M2" s="34">
        <v>194.75</v>
      </c>
      <c r="N2" s="33">
        <v>11</v>
      </c>
      <c r="O2" s="34">
        <v>205.75</v>
      </c>
    </row>
    <row r="3" spans="1:15" x14ac:dyDescent="0.25">
      <c r="A3" s="32" t="s">
        <v>3</v>
      </c>
      <c r="B3" s="32" t="s">
        <v>63</v>
      </c>
      <c r="C3" s="30">
        <v>43149</v>
      </c>
      <c r="D3" s="31" t="s">
        <v>64</v>
      </c>
      <c r="E3" s="32">
        <v>195</v>
      </c>
      <c r="F3" s="32">
        <v>193</v>
      </c>
      <c r="G3" s="32">
        <v>193</v>
      </c>
      <c r="H3" s="32">
        <v>194</v>
      </c>
      <c r="I3" s="32"/>
      <c r="J3" s="32"/>
      <c r="K3" s="33">
        <v>4</v>
      </c>
      <c r="L3" s="33">
        <v>775</v>
      </c>
      <c r="M3" s="34">
        <v>193.75</v>
      </c>
      <c r="N3" s="33">
        <v>11</v>
      </c>
      <c r="O3" s="34">
        <v>204.75</v>
      </c>
    </row>
    <row r="4" spans="1:15" x14ac:dyDescent="0.25">
      <c r="A4" s="32" t="s">
        <v>3</v>
      </c>
      <c r="B4" s="32" t="s">
        <v>63</v>
      </c>
      <c r="C4" s="30">
        <v>43177</v>
      </c>
      <c r="D4" s="31" t="s">
        <v>64</v>
      </c>
      <c r="E4" s="32">
        <v>193</v>
      </c>
      <c r="F4" s="32">
        <v>197</v>
      </c>
      <c r="G4" s="32">
        <v>195</v>
      </c>
      <c r="H4" s="32">
        <v>195</v>
      </c>
      <c r="I4" s="32"/>
      <c r="J4" s="32"/>
      <c r="K4" s="33">
        <v>4</v>
      </c>
      <c r="L4" s="33">
        <v>780</v>
      </c>
      <c r="M4" s="34">
        <v>195</v>
      </c>
      <c r="N4" s="33">
        <v>11</v>
      </c>
      <c r="O4" s="34">
        <v>206</v>
      </c>
    </row>
    <row r="5" spans="1:15" x14ac:dyDescent="0.25">
      <c r="A5" s="32" t="s">
        <v>3</v>
      </c>
      <c r="B5" s="32" t="s">
        <v>63</v>
      </c>
      <c r="C5" s="30">
        <v>43186</v>
      </c>
      <c r="D5" s="31" t="s">
        <v>64</v>
      </c>
      <c r="E5" s="32">
        <v>194</v>
      </c>
      <c r="F5" s="32">
        <v>197</v>
      </c>
      <c r="G5" s="32">
        <v>194</v>
      </c>
      <c r="H5" s="32"/>
      <c r="I5" s="32"/>
      <c r="J5" s="32"/>
      <c r="K5" s="33">
        <v>3</v>
      </c>
      <c r="L5" s="33">
        <v>585</v>
      </c>
      <c r="M5" s="34">
        <v>195</v>
      </c>
      <c r="N5" s="33">
        <v>11</v>
      </c>
      <c r="O5" s="34">
        <v>206</v>
      </c>
    </row>
    <row r="6" spans="1:15" x14ac:dyDescent="0.25">
      <c r="A6" s="32" t="s">
        <v>3</v>
      </c>
      <c r="B6" s="32" t="s">
        <v>63</v>
      </c>
      <c r="C6" s="30">
        <v>43214</v>
      </c>
      <c r="D6" s="31" t="s">
        <v>64</v>
      </c>
      <c r="E6" s="32">
        <v>189</v>
      </c>
      <c r="F6" s="32">
        <v>192</v>
      </c>
      <c r="G6" s="32">
        <v>195</v>
      </c>
      <c r="H6" s="32">
        <v>193</v>
      </c>
      <c r="I6" s="32"/>
      <c r="J6" s="32"/>
      <c r="K6" s="33">
        <v>4</v>
      </c>
      <c r="L6" s="33">
        <v>769</v>
      </c>
      <c r="M6" s="34">
        <v>192.25</v>
      </c>
      <c r="N6" s="33">
        <v>13</v>
      </c>
      <c r="O6" s="34">
        <v>205.25</v>
      </c>
    </row>
    <row r="7" spans="1:15" x14ac:dyDescent="0.25">
      <c r="A7" s="32" t="s">
        <v>3</v>
      </c>
      <c r="B7" s="32" t="s">
        <v>63</v>
      </c>
      <c r="C7" s="30">
        <v>43218</v>
      </c>
      <c r="D7" s="31" t="s">
        <v>135</v>
      </c>
      <c r="E7" s="32">
        <v>183</v>
      </c>
      <c r="F7" s="32">
        <v>183</v>
      </c>
      <c r="G7" s="32">
        <v>185</v>
      </c>
      <c r="H7" s="32">
        <v>188</v>
      </c>
      <c r="I7" s="32"/>
      <c r="J7" s="32"/>
      <c r="K7" s="33">
        <v>4</v>
      </c>
      <c r="L7" s="33">
        <v>739</v>
      </c>
      <c r="M7" s="34">
        <v>184.75</v>
      </c>
      <c r="N7" s="33">
        <v>2</v>
      </c>
      <c r="O7" s="34">
        <v>186.75</v>
      </c>
    </row>
    <row r="8" spans="1:15" x14ac:dyDescent="0.25">
      <c r="A8" s="32" t="s">
        <v>3</v>
      </c>
      <c r="B8" s="32" t="s">
        <v>63</v>
      </c>
      <c r="C8" s="30">
        <v>43240</v>
      </c>
      <c r="D8" s="31" t="s">
        <v>64</v>
      </c>
      <c r="E8" s="32">
        <v>195</v>
      </c>
      <c r="F8" s="32">
        <v>193</v>
      </c>
      <c r="G8" s="32">
        <v>194</v>
      </c>
      <c r="H8" s="32">
        <v>191</v>
      </c>
      <c r="I8" s="32"/>
      <c r="J8" s="32"/>
      <c r="K8" s="33">
        <v>4</v>
      </c>
      <c r="L8" s="33">
        <v>773</v>
      </c>
      <c r="M8" s="34">
        <v>193.25</v>
      </c>
      <c r="N8" s="33">
        <v>13</v>
      </c>
      <c r="O8" s="34">
        <v>206.25</v>
      </c>
    </row>
    <row r="9" spans="1:15" x14ac:dyDescent="0.25">
      <c r="A9" s="32" t="s">
        <v>3</v>
      </c>
      <c r="B9" s="32" t="s">
        <v>63</v>
      </c>
      <c r="C9" s="30">
        <v>43249</v>
      </c>
      <c r="D9" s="31" t="s">
        <v>64</v>
      </c>
      <c r="E9" s="32">
        <v>193</v>
      </c>
      <c r="F9" s="32">
        <v>193</v>
      </c>
      <c r="G9" s="32">
        <v>194</v>
      </c>
      <c r="H9" s="32">
        <v>193</v>
      </c>
      <c r="I9" s="32"/>
      <c r="J9" s="32"/>
      <c r="K9" s="33">
        <v>4</v>
      </c>
      <c r="L9" s="33">
        <v>773</v>
      </c>
      <c r="M9" s="34">
        <v>193.25</v>
      </c>
      <c r="N9" s="33">
        <v>13</v>
      </c>
      <c r="O9" s="34">
        <v>206.25</v>
      </c>
    </row>
    <row r="10" spans="1:15" x14ac:dyDescent="0.25">
      <c r="A10" s="32" t="s">
        <v>3</v>
      </c>
      <c r="B10" s="32" t="s">
        <v>63</v>
      </c>
      <c r="C10" s="30">
        <v>43268</v>
      </c>
      <c r="D10" s="31" t="s">
        <v>64</v>
      </c>
      <c r="E10" s="32">
        <v>196</v>
      </c>
      <c r="F10" s="32">
        <v>194</v>
      </c>
      <c r="G10" s="32">
        <v>197</v>
      </c>
      <c r="H10" s="32">
        <v>194</v>
      </c>
      <c r="I10" s="32">
        <v>194</v>
      </c>
      <c r="J10" s="32">
        <v>198</v>
      </c>
      <c r="K10" s="33">
        <v>6</v>
      </c>
      <c r="L10" s="33">
        <v>1173</v>
      </c>
      <c r="M10" s="34">
        <v>195.5</v>
      </c>
      <c r="N10" s="33">
        <v>30</v>
      </c>
      <c r="O10" s="34">
        <v>225.5</v>
      </c>
    </row>
    <row r="11" spans="1:15" x14ac:dyDescent="0.25">
      <c r="A11" s="32" t="s">
        <v>3</v>
      </c>
      <c r="B11" s="32" t="s">
        <v>63</v>
      </c>
      <c r="C11" s="30">
        <v>43273</v>
      </c>
      <c r="D11" s="31" t="s">
        <v>136</v>
      </c>
      <c r="E11" s="32">
        <v>186</v>
      </c>
      <c r="F11" s="32">
        <v>187</v>
      </c>
      <c r="G11" s="32">
        <v>194</v>
      </c>
      <c r="H11" s="32">
        <v>190</v>
      </c>
      <c r="I11" s="32"/>
      <c r="J11" s="32"/>
      <c r="K11" s="33">
        <v>4</v>
      </c>
      <c r="L11" s="33">
        <v>757</v>
      </c>
      <c r="M11" s="34">
        <v>189.25</v>
      </c>
      <c r="N11" s="33">
        <v>5</v>
      </c>
      <c r="O11" s="34">
        <v>194.25</v>
      </c>
    </row>
    <row r="12" spans="1:15" x14ac:dyDescent="0.25">
      <c r="A12" s="32" t="s">
        <v>3</v>
      </c>
      <c r="B12" s="32" t="s">
        <v>63</v>
      </c>
      <c r="C12" s="30">
        <v>43274</v>
      </c>
      <c r="D12" s="31" t="s">
        <v>136</v>
      </c>
      <c r="E12" s="59">
        <v>198</v>
      </c>
      <c r="F12" s="32">
        <v>195</v>
      </c>
      <c r="G12" s="59">
        <v>197</v>
      </c>
      <c r="H12" s="32">
        <v>191</v>
      </c>
      <c r="I12" s="32">
        <v>193</v>
      </c>
      <c r="J12" s="32">
        <v>196</v>
      </c>
      <c r="K12" s="33">
        <v>6</v>
      </c>
      <c r="L12" s="33">
        <v>1170</v>
      </c>
      <c r="M12" s="34">
        <v>195</v>
      </c>
      <c r="N12" s="33">
        <v>18</v>
      </c>
      <c r="O12" s="34">
        <v>213</v>
      </c>
    </row>
    <row r="13" spans="1:15" x14ac:dyDescent="0.25">
      <c r="A13" s="32" t="s">
        <v>3</v>
      </c>
      <c r="B13" s="32" t="s">
        <v>63</v>
      </c>
      <c r="C13" s="30">
        <v>43277</v>
      </c>
      <c r="D13" s="31" t="s">
        <v>64</v>
      </c>
      <c r="E13" s="32">
        <v>195</v>
      </c>
      <c r="F13" s="32">
        <v>194</v>
      </c>
      <c r="G13" s="32">
        <v>194</v>
      </c>
      <c r="H13" s="32">
        <v>194</v>
      </c>
      <c r="I13" s="32"/>
      <c r="J13" s="32"/>
      <c r="K13" s="33">
        <v>4</v>
      </c>
      <c r="L13" s="33">
        <v>777</v>
      </c>
      <c r="M13" s="34">
        <v>194.25</v>
      </c>
      <c r="N13" s="33">
        <v>13</v>
      </c>
      <c r="O13" s="34">
        <v>207.25</v>
      </c>
    </row>
    <row r="14" spans="1:15" x14ac:dyDescent="0.25">
      <c r="A14" s="32" t="s">
        <v>3</v>
      </c>
      <c r="B14" s="32" t="s">
        <v>63</v>
      </c>
      <c r="C14" s="30">
        <v>43296</v>
      </c>
      <c r="D14" s="31" t="s">
        <v>64</v>
      </c>
      <c r="E14" s="32">
        <v>197</v>
      </c>
      <c r="F14" s="32">
        <v>198</v>
      </c>
      <c r="G14" s="32">
        <v>195</v>
      </c>
      <c r="H14" s="32">
        <v>198</v>
      </c>
      <c r="I14" s="32"/>
      <c r="J14" s="32"/>
      <c r="K14" s="33">
        <v>4</v>
      </c>
      <c r="L14" s="33">
        <v>788</v>
      </c>
      <c r="M14" s="34">
        <v>197</v>
      </c>
      <c r="N14" s="33">
        <v>13</v>
      </c>
      <c r="O14" s="34">
        <v>210</v>
      </c>
    </row>
    <row r="15" spans="1:15" x14ac:dyDescent="0.25">
      <c r="A15" s="32" t="s">
        <v>3</v>
      </c>
      <c r="B15" s="32" t="s">
        <v>63</v>
      </c>
      <c r="C15" s="30">
        <v>43305</v>
      </c>
      <c r="D15" s="31" t="s">
        <v>64</v>
      </c>
      <c r="E15" s="32">
        <v>195</v>
      </c>
      <c r="F15" s="32">
        <v>199</v>
      </c>
      <c r="G15" s="32">
        <v>195</v>
      </c>
      <c r="H15" s="32">
        <v>196</v>
      </c>
      <c r="I15" s="32"/>
      <c r="J15" s="32"/>
      <c r="K15" s="33">
        <v>4</v>
      </c>
      <c r="L15" s="33">
        <v>785</v>
      </c>
      <c r="M15" s="34">
        <v>196.25</v>
      </c>
      <c r="N15" s="33">
        <v>11</v>
      </c>
      <c r="O15" s="34">
        <v>207.25</v>
      </c>
    </row>
    <row r="16" spans="1:15" x14ac:dyDescent="0.25">
      <c r="A16" s="32" t="s">
        <v>3</v>
      </c>
      <c r="B16" s="32" t="s">
        <v>63</v>
      </c>
      <c r="C16" s="30">
        <v>43331</v>
      </c>
      <c r="D16" s="31" t="s">
        <v>64</v>
      </c>
      <c r="E16" s="32">
        <v>194</v>
      </c>
      <c r="F16" s="32">
        <v>195</v>
      </c>
      <c r="G16" s="32">
        <v>199</v>
      </c>
      <c r="H16" s="32">
        <v>196</v>
      </c>
      <c r="I16" s="32"/>
      <c r="J16" s="32"/>
      <c r="K16" s="33">
        <v>4</v>
      </c>
      <c r="L16" s="33">
        <v>784</v>
      </c>
      <c r="M16" s="34">
        <v>196</v>
      </c>
      <c r="N16" s="33">
        <v>13</v>
      </c>
      <c r="O16" s="34">
        <v>209</v>
      </c>
    </row>
    <row r="17" spans="1:15" x14ac:dyDescent="0.25">
      <c r="A17" s="32" t="s">
        <v>3</v>
      </c>
      <c r="B17" s="32" t="s">
        <v>63</v>
      </c>
      <c r="C17" s="30">
        <v>43340</v>
      </c>
      <c r="D17" s="31" t="s">
        <v>64</v>
      </c>
      <c r="E17" s="32">
        <v>195</v>
      </c>
      <c r="F17" s="32">
        <v>195</v>
      </c>
      <c r="G17" s="32">
        <v>199</v>
      </c>
      <c r="H17" s="32"/>
      <c r="I17" s="32"/>
      <c r="J17" s="32"/>
      <c r="K17" s="33">
        <v>3</v>
      </c>
      <c r="L17" s="33">
        <v>589</v>
      </c>
      <c r="M17" s="34">
        <v>196.33333333333334</v>
      </c>
      <c r="N17" s="33">
        <v>11</v>
      </c>
      <c r="O17" s="34">
        <v>207.33333333333334</v>
      </c>
    </row>
    <row r="18" spans="1:15" x14ac:dyDescent="0.25">
      <c r="A18" s="32" t="s">
        <v>3</v>
      </c>
      <c r="B18" s="32" t="s">
        <v>63</v>
      </c>
      <c r="C18" s="30">
        <v>43344</v>
      </c>
      <c r="D18" s="31" t="s">
        <v>195</v>
      </c>
      <c r="E18" s="32">
        <v>187</v>
      </c>
      <c r="F18" s="32">
        <v>191</v>
      </c>
      <c r="G18" s="32">
        <v>192</v>
      </c>
      <c r="H18" s="32">
        <v>197</v>
      </c>
      <c r="I18" s="32">
        <v>198</v>
      </c>
      <c r="J18" s="32">
        <v>197</v>
      </c>
      <c r="K18" s="33">
        <v>6</v>
      </c>
      <c r="L18" s="33">
        <v>1162</v>
      </c>
      <c r="M18" s="34">
        <v>193.66666666666666</v>
      </c>
      <c r="N18" s="33">
        <v>18</v>
      </c>
      <c r="O18" s="34">
        <v>211.66666666666666</v>
      </c>
    </row>
    <row r="19" spans="1:15" x14ac:dyDescent="0.25">
      <c r="A19" s="32" t="s">
        <v>3</v>
      </c>
      <c r="B19" s="32" t="s">
        <v>63</v>
      </c>
      <c r="C19" s="30">
        <v>43368</v>
      </c>
      <c r="D19" s="31" t="s">
        <v>64</v>
      </c>
      <c r="E19" s="32">
        <v>197</v>
      </c>
      <c r="F19" s="32">
        <v>197</v>
      </c>
      <c r="G19" s="32">
        <v>197</v>
      </c>
      <c r="H19" s="32"/>
      <c r="I19" s="32"/>
      <c r="J19" s="32"/>
      <c r="K19" s="33">
        <v>3</v>
      </c>
      <c r="L19" s="33">
        <v>591</v>
      </c>
      <c r="M19" s="34">
        <v>197</v>
      </c>
      <c r="N19" s="33">
        <v>11</v>
      </c>
      <c r="O19" s="34">
        <v>208</v>
      </c>
    </row>
    <row r="20" spans="1:15" x14ac:dyDescent="0.25">
      <c r="A20" s="32" t="s">
        <v>3</v>
      </c>
      <c r="B20" s="32" t="s">
        <v>63</v>
      </c>
      <c r="C20" s="30">
        <v>43379</v>
      </c>
      <c r="D20" s="31" t="s">
        <v>64</v>
      </c>
      <c r="E20" s="32">
        <v>193</v>
      </c>
      <c r="F20" s="32">
        <v>195</v>
      </c>
      <c r="G20" s="32">
        <v>190</v>
      </c>
      <c r="H20" s="32">
        <v>192</v>
      </c>
      <c r="I20" s="32"/>
      <c r="J20" s="32"/>
      <c r="K20" s="33">
        <v>4</v>
      </c>
      <c r="L20" s="33">
        <v>770</v>
      </c>
      <c r="M20" s="34">
        <v>192.5</v>
      </c>
      <c r="N20" s="33">
        <v>13</v>
      </c>
      <c r="O20" s="34">
        <v>205.5</v>
      </c>
    </row>
    <row r="21" spans="1:15" x14ac:dyDescent="0.25">
      <c r="A21" s="32" t="s">
        <v>3</v>
      </c>
      <c r="B21" s="32" t="s">
        <v>63</v>
      </c>
      <c r="C21" s="30">
        <v>43403</v>
      </c>
      <c r="D21" s="31" t="s">
        <v>64</v>
      </c>
      <c r="E21" s="32">
        <v>196</v>
      </c>
      <c r="F21" s="32">
        <v>197</v>
      </c>
      <c r="G21" s="32">
        <v>197</v>
      </c>
      <c r="H21" s="32"/>
      <c r="I21" s="32"/>
      <c r="J21" s="32"/>
      <c r="K21" s="33">
        <v>3</v>
      </c>
      <c r="L21" s="33">
        <v>590</v>
      </c>
      <c r="M21" s="34">
        <v>196.66666666666666</v>
      </c>
      <c r="N21" s="33">
        <v>11</v>
      </c>
      <c r="O21" s="34">
        <v>207.66666666666666</v>
      </c>
    </row>
    <row r="22" spans="1: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.75" x14ac:dyDescent="0.25">
      <c r="A24" s="64"/>
      <c r="B24" s="64"/>
      <c r="C24" s="65"/>
      <c r="D24" s="66"/>
      <c r="E24" s="64"/>
      <c r="F24" s="64"/>
      <c r="G24" s="64"/>
      <c r="H24" s="64"/>
      <c r="I24" s="64"/>
      <c r="J24" s="64"/>
      <c r="K24" s="67"/>
      <c r="L24" s="67"/>
      <c r="M24" s="68"/>
      <c r="N24" s="67"/>
      <c r="O24" s="68"/>
    </row>
    <row r="25" spans="1:15" ht="16.5" x14ac:dyDescent="0.3">
      <c r="A25" s="69"/>
      <c r="B25" s="69"/>
      <c r="C25" s="69"/>
      <c r="D25" s="70"/>
      <c r="E25" s="69"/>
      <c r="F25" s="69"/>
      <c r="G25" s="69"/>
      <c r="H25" s="69"/>
      <c r="I25" s="69"/>
      <c r="J25" s="69"/>
      <c r="K25" s="71">
        <f>SUM(K2:K24)</f>
        <v>82</v>
      </c>
      <c r="L25" s="71">
        <f>SUM(L2:L24)</f>
        <v>15909</v>
      </c>
      <c r="M25" s="69">
        <f>SUM(L25/K25)</f>
        <v>194.01219512195121</v>
      </c>
      <c r="N25" s="71">
        <f>SUM(N2:N24)</f>
        <v>252</v>
      </c>
      <c r="O25" s="72">
        <f>SUM(M25+N25)</f>
        <v>446.01219512195121</v>
      </c>
    </row>
  </sheetData>
  <conditionalFormatting sqref="E1">
    <cfRule type="top10" priority="263" bottom="1" rank="1"/>
    <cfRule type="top10" dxfId="2333" priority="264" rank="1"/>
  </conditionalFormatting>
  <conditionalFormatting sqref="F1">
    <cfRule type="top10" priority="261" bottom="1" rank="1"/>
    <cfRule type="top10" dxfId="2332" priority="262" rank="1"/>
  </conditionalFormatting>
  <conditionalFormatting sqref="G1">
    <cfRule type="top10" priority="259" bottom="1" rank="1"/>
    <cfRule type="top10" dxfId="2331" priority="260" rank="1"/>
  </conditionalFormatting>
  <conditionalFormatting sqref="H1">
    <cfRule type="top10" priority="257" bottom="1" rank="1"/>
    <cfRule type="top10" dxfId="2330" priority="258" rank="1"/>
  </conditionalFormatting>
  <conditionalFormatting sqref="I1">
    <cfRule type="top10" priority="255" bottom="1" rank="1"/>
    <cfRule type="top10" dxfId="2329" priority="256" rank="1"/>
  </conditionalFormatting>
  <conditionalFormatting sqref="J1">
    <cfRule type="top10" priority="253" bottom="1" rank="1"/>
    <cfRule type="top10" dxfId="2328" priority="254" rank="1"/>
  </conditionalFormatting>
  <conditionalFormatting sqref="E24">
    <cfRule type="top10" priority="265" bottom="1" rank="1"/>
    <cfRule type="top10" dxfId="2327" priority="266" rank="1"/>
  </conditionalFormatting>
  <conditionalFormatting sqref="F24">
    <cfRule type="top10" priority="267" bottom="1" rank="1"/>
    <cfRule type="top10" dxfId="2326" priority="268" rank="1"/>
  </conditionalFormatting>
  <conditionalFormatting sqref="G24">
    <cfRule type="top10" priority="269" bottom="1" rank="1"/>
    <cfRule type="top10" dxfId="2325" priority="270" rank="1"/>
  </conditionalFormatting>
  <conditionalFormatting sqref="H24">
    <cfRule type="top10" priority="271" bottom="1" rank="1"/>
    <cfRule type="top10" dxfId="2324" priority="272" rank="1"/>
  </conditionalFormatting>
  <conditionalFormatting sqref="I24">
    <cfRule type="top10" priority="273" bottom="1" rank="1"/>
    <cfRule type="top10" dxfId="2323" priority="274" rank="1"/>
  </conditionalFormatting>
  <conditionalFormatting sqref="J24">
    <cfRule type="top10" priority="275" bottom="1" rank="1"/>
    <cfRule type="top10" dxfId="2322" priority="276" rank="1"/>
  </conditionalFormatting>
  <conditionalFormatting sqref="E2">
    <cfRule type="top10" priority="251" bottom="1" rank="1"/>
    <cfRule type="top10" dxfId="2321" priority="252" rank="1"/>
  </conditionalFormatting>
  <conditionalFormatting sqref="F2">
    <cfRule type="top10" priority="249" bottom="1" rank="1"/>
    <cfRule type="top10" dxfId="2320" priority="250" rank="1"/>
  </conditionalFormatting>
  <conditionalFormatting sqref="G2">
    <cfRule type="top10" priority="247" bottom="1" rank="1"/>
    <cfRule type="top10" dxfId="2319" priority="248" rank="1"/>
  </conditionalFormatting>
  <conditionalFormatting sqref="H2">
    <cfRule type="top10" priority="245" bottom="1" rank="1"/>
    <cfRule type="top10" dxfId="2318" priority="246" rank="1"/>
  </conditionalFormatting>
  <conditionalFormatting sqref="I2">
    <cfRule type="top10" priority="243" bottom="1" rank="1"/>
    <cfRule type="top10" dxfId="2317" priority="244" rank="1"/>
  </conditionalFormatting>
  <conditionalFormatting sqref="J2">
    <cfRule type="top10" priority="241" bottom="1" rank="1"/>
    <cfRule type="top10" dxfId="2316" priority="242" rank="1"/>
  </conditionalFormatting>
  <conditionalFormatting sqref="E3">
    <cfRule type="top10" priority="239" bottom="1" rank="1"/>
    <cfRule type="top10" dxfId="2315" priority="240" rank="1"/>
  </conditionalFormatting>
  <conditionalFormatting sqref="F3">
    <cfRule type="top10" priority="237" bottom="1" rank="1"/>
    <cfRule type="top10" dxfId="2314" priority="238" rank="1"/>
  </conditionalFormatting>
  <conditionalFormatting sqref="G3">
    <cfRule type="top10" priority="235" bottom="1" rank="1"/>
    <cfRule type="top10" dxfId="2313" priority="236" rank="1"/>
  </conditionalFormatting>
  <conditionalFormatting sqref="H3">
    <cfRule type="top10" priority="233" bottom="1" rank="1"/>
    <cfRule type="top10" dxfId="2312" priority="234" rank="1"/>
  </conditionalFormatting>
  <conditionalFormatting sqref="I3">
    <cfRule type="top10" priority="231" bottom="1" rank="1"/>
    <cfRule type="top10" dxfId="2311" priority="232" rank="1"/>
  </conditionalFormatting>
  <conditionalFormatting sqref="J3">
    <cfRule type="top10" priority="229" bottom="1" rank="1"/>
    <cfRule type="top10" dxfId="2310" priority="230" rank="1"/>
  </conditionalFormatting>
  <conditionalFormatting sqref="E4">
    <cfRule type="top10" priority="227" bottom="1" rank="1"/>
    <cfRule type="top10" dxfId="2309" priority="228" rank="1"/>
  </conditionalFormatting>
  <conditionalFormatting sqref="F4">
    <cfRule type="top10" priority="225" bottom="1" rank="1"/>
    <cfRule type="top10" dxfId="2308" priority="226" rank="1"/>
  </conditionalFormatting>
  <conditionalFormatting sqref="G4">
    <cfRule type="top10" priority="223" bottom="1" rank="1"/>
    <cfRule type="top10" dxfId="2307" priority="224" rank="1"/>
  </conditionalFormatting>
  <conditionalFormatting sqref="H4">
    <cfRule type="top10" priority="221" bottom="1" rank="1"/>
    <cfRule type="top10" dxfId="2306" priority="222" rank="1"/>
  </conditionalFormatting>
  <conditionalFormatting sqref="I4">
    <cfRule type="top10" priority="219" bottom="1" rank="1"/>
    <cfRule type="top10" dxfId="2305" priority="220" rank="1"/>
  </conditionalFormatting>
  <conditionalFormatting sqref="J4">
    <cfRule type="top10" priority="217" bottom="1" rank="1"/>
    <cfRule type="top10" dxfId="2304" priority="218" rank="1"/>
  </conditionalFormatting>
  <conditionalFormatting sqref="E5">
    <cfRule type="top10" priority="215" bottom="1" rank="1"/>
    <cfRule type="top10" dxfId="2303" priority="216" rank="1"/>
  </conditionalFormatting>
  <conditionalFormatting sqref="F5">
    <cfRule type="top10" priority="213" bottom="1" rank="1"/>
    <cfRule type="top10" dxfId="2302" priority="214" rank="1"/>
  </conditionalFormatting>
  <conditionalFormatting sqref="G5">
    <cfRule type="top10" priority="211" bottom="1" rank="1"/>
    <cfRule type="top10" dxfId="2301" priority="212" rank="1"/>
  </conditionalFormatting>
  <conditionalFormatting sqref="H5">
    <cfRule type="top10" priority="209" bottom="1" rank="1"/>
    <cfRule type="top10" dxfId="2300" priority="210" rank="1"/>
  </conditionalFormatting>
  <conditionalFormatting sqref="I5">
    <cfRule type="top10" priority="207" bottom="1" rank="1"/>
    <cfRule type="top10" dxfId="2299" priority="208" rank="1"/>
  </conditionalFormatting>
  <conditionalFormatting sqref="J5">
    <cfRule type="top10" priority="205" bottom="1" rank="1"/>
    <cfRule type="top10" dxfId="2298" priority="206" rank="1"/>
  </conditionalFormatting>
  <conditionalFormatting sqref="E6">
    <cfRule type="top10" priority="203" bottom="1" rank="1"/>
    <cfRule type="top10" dxfId="2297" priority="204" rank="1"/>
  </conditionalFormatting>
  <conditionalFormatting sqref="F6">
    <cfRule type="top10" priority="201" bottom="1" rank="1"/>
    <cfRule type="top10" dxfId="2296" priority="202" rank="1"/>
  </conditionalFormatting>
  <conditionalFormatting sqref="G6">
    <cfRule type="top10" priority="199" bottom="1" rank="1"/>
    <cfRule type="top10" dxfId="2295" priority="200" rank="1"/>
  </conditionalFormatting>
  <conditionalFormatting sqref="H6">
    <cfRule type="top10" priority="197" bottom="1" rank="1"/>
    <cfRule type="top10" dxfId="2294" priority="198" rank="1"/>
  </conditionalFormatting>
  <conditionalFormatting sqref="I6">
    <cfRule type="top10" priority="195" bottom="1" rank="1"/>
    <cfRule type="top10" dxfId="2293" priority="196" rank="1"/>
  </conditionalFormatting>
  <conditionalFormatting sqref="J6">
    <cfRule type="top10" priority="193" bottom="1" rank="1"/>
    <cfRule type="top10" dxfId="2292" priority="194" rank="1"/>
  </conditionalFormatting>
  <conditionalFormatting sqref="E7">
    <cfRule type="top10" priority="179" bottom="1" rank="1"/>
    <cfRule type="top10" dxfId="2291" priority="180" rank="1"/>
  </conditionalFormatting>
  <conditionalFormatting sqref="F7">
    <cfRule type="top10" priority="177" bottom="1" rank="1"/>
    <cfRule type="top10" dxfId="2290" priority="178" rank="1"/>
  </conditionalFormatting>
  <conditionalFormatting sqref="G7">
    <cfRule type="top10" priority="175" bottom="1" rank="1"/>
    <cfRule type="top10" dxfId="2289" priority="176" rank="1"/>
  </conditionalFormatting>
  <conditionalFormatting sqref="H7">
    <cfRule type="top10" priority="173" bottom="1" rank="1"/>
    <cfRule type="top10" dxfId="2288" priority="174" rank="1"/>
  </conditionalFormatting>
  <conditionalFormatting sqref="I7">
    <cfRule type="top10" priority="171" bottom="1" rank="1"/>
    <cfRule type="top10" dxfId="2287" priority="172" rank="1"/>
  </conditionalFormatting>
  <conditionalFormatting sqref="J7">
    <cfRule type="top10" priority="169" bottom="1" rank="1"/>
    <cfRule type="top10" dxfId="2286" priority="170" rank="1"/>
  </conditionalFormatting>
  <conditionalFormatting sqref="E8">
    <cfRule type="top10" priority="167" bottom="1" rank="1"/>
    <cfRule type="top10" dxfId="2285" priority="168" rank="1"/>
  </conditionalFormatting>
  <conditionalFormatting sqref="F8">
    <cfRule type="top10" priority="165" bottom="1" rank="1"/>
    <cfRule type="top10" dxfId="2284" priority="166" rank="1"/>
  </conditionalFormatting>
  <conditionalFormatting sqref="G8">
    <cfRule type="top10" priority="163" bottom="1" rank="1"/>
    <cfRule type="top10" dxfId="2283" priority="164" rank="1"/>
  </conditionalFormatting>
  <conditionalFormatting sqref="H8">
    <cfRule type="top10" priority="161" bottom="1" rank="1"/>
    <cfRule type="top10" dxfId="2282" priority="162" rank="1"/>
  </conditionalFormatting>
  <conditionalFormatting sqref="I8">
    <cfRule type="top10" priority="159" bottom="1" rank="1"/>
    <cfRule type="top10" dxfId="2281" priority="160" rank="1"/>
  </conditionalFormatting>
  <conditionalFormatting sqref="J8">
    <cfRule type="top10" priority="157" bottom="1" rank="1"/>
    <cfRule type="top10" dxfId="2280" priority="158" rank="1"/>
  </conditionalFormatting>
  <conditionalFormatting sqref="E9">
    <cfRule type="top10" priority="155" bottom="1" rank="1"/>
    <cfRule type="top10" dxfId="2279" priority="156" rank="1"/>
  </conditionalFormatting>
  <conditionalFormatting sqref="F9">
    <cfRule type="top10" priority="153" bottom="1" rank="1"/>
    <cfRule type="top10" dxfId="2278" priority="154" rank="1"/>
  </conditionalFormatting>
  <conditionalFormatting sqref="G9">
    <cfRule type="top10" priority="151" bottom="1" rank="1"/>
    <cfRule type="top10" dxfId="2277" priority="152" rank="1"/>
  </conditionalFormatting>
  <conditionalFormatting sqref="H9">
    <cfRule type="top10" priority="149" bottom="1" rank="1"/>
    <cfRule type="top10" dxfId="2276" priority="150" rank="1"/>
  </conditionalFormatting>
  <conditionalFormatting sqref="I9">
    <cfRule type="top10" priority="147" bottom="1" rank="1"/>
    <cfRule type="top10" dxfId="2275" priority="148" rank="1"/>
  </conditionalFormatting>
  <conditionalFormatting sqref="J9">
    <cfRule type="top10" priority="145" bottom="1" rank="1"/>
    <cfRule type="top10" dxfId="2274" priority="146" rank="1"/>
  </conditionalFormatting>
  <conditionalFormatting sqref="E10">
    <cfRule type="top10" priority="133" bottom="1" rank="1"/>
    <cfRule type="top10" dxfId="2273" priority="134" rank="1"/>
  </conditionalFormatting>
  <conditionalFormatting sqref="F10">
    <cfRule type="top10" priority="135" bottom="1" rank="1"/>
    <cfRule type="top10" dxfId="2272" priority="136" rank="1"/>
  </conditionalFormatting>
  <conditionalFormatting sqref="G10">
    <cfRule type="top10" priority="137" bottom="1" rank="1"/>
    <cfRule type="top10" dxfId="2271" priority="138" rank="1"/>
  </conditionalFormatting>
  <conditionalFormatting sqref="H10">
    <cfRule type="top10" priority="139" bottom="1" rank="1"/>
    <cfRule type="top10" dxfId="2270" priority="140" rank="1"/>
  </conditionalFormatting>
  <conditionalFormatting sqref="I10">
    <cfRule type="top10" priority="141" bottom="1" rank="1"/>
    <cfRule type="top10" dxfId="2269" priority="142" rank="1"/>
  </conditionalFormatting>
  <conditionalFormatting sqref="J10">
    <cfRule type="top10" priority="143" bottom="1" rank="1"/>
    <cfRule type="top10" dxfId="2268" priority="144" rank="1"/>
  </conditionalFormatting>
  <conditionalFormatting sqref="E11">
    <cfRule type="top10" priority="121" bottom="1" rank="1"/>
    <cfRule type="top10" dxfId="2267" priority="122" rank="1"/>
  </conditionalFormatting>
  <conditionalFormatting sqref="F11">
    <cfRule type="top10" priority="123" bottom="1" rank="1"/>
    <cfRule type="top10" dxfId="2266" priority="124" rank="1"/>
  </conditionalFormatting>
  <conditionalFormatting sqref="G11">
    <cfRule type="top10" priority="125" bottom="1" rank="1"/>
    <cfRule type="top10" dxfId="2265" priority="126" rank="1"/>
  </conditionalFormatting>
  <conditionalFormatting sqref="H11">
    <cfRule type="top10" priority="127" bottom="1" rank="1"/>
    <cfRule type="top10" dxfId="2264" priority="128" rank="1"/>
  </conditionalFormatting>
  <conditionalFormatting sqref="I11">
    <cfRule type="top10" priority="129" bottom="1" rank="1"/>
    <cfRule type="top10" dxfId="2263" priority="130" rank="1"/>
  </conditionalFormatting>
  <conditionalFormatting sqref="J11">
    <cfRule type="top10" priority="131" bottom="1" rank="1"/>
    <cfRule type="top10" dxfId="2262" priority="132" rank="1"/>
  </conditionalFormatting>
  <conditionalFormatting sqref="E12">
    <cfRule type="top10" priority="109" bottom="1" rank="1"/>
    <cfRule type="top10" dxfId="2261" priority="110" rank="1"/>
  </conditionalFormatting>
  <conditionalFormatting sqref="F12">
    <cfRule type="top10" priority="111" bottom="1" rank="1"/>
    <cfRule type="top10" dxfId="2260" priority="112" rank="1"/>
  </conditionalFormatting>
  <conditionalFormatting sqref="G12">
    <cfRule type="top10" priority="113" bottom="1" rank="1"/>
    <cfRule type="top10" dxfId="2259" priority="114" rank="1"/>
  </conditionalFormatting>
  <conditionalFormatting sqref="H12">
    <cfRule type="top10" priority="115" bottom="1" rank="1"/>
    <cfRule type="top10" dxfId="2258" priority="116" rank="1"/>
  </conditionalFormatting>
  <conditionalFormatting sqref="I12">
    <cfRule type="top10" priority="117" bottom="1" rank="1"/>
    <cfRule type="top10" dxfId="2257" priority="118" rank="1"/>
  </conditionalFormatting>
  <conditionalFormatting sqref="J12">
    <cfRule type="top10" priority="119" bottom="1" rank="1"/>
    <cfRule type="top10" dxfId="2256" priority="120" rank="1"/>
  </conditionalFormatting>
  <conditionalFormatting sqref="E13">
    <cfRule type="top10" priority="97" bottom="1" rank="1"/>
    <cfRule type="top10" dxfId="2255" priority="98" rank="1"/>
  </conditionalFormatting>
  <conditionalFormatting sqref="F13">
    <cfRule type="top10" priority="99" bottom="1" rank="1"/>
    <cfRule type="top10" dxfId="2254" priority="100" rank="1"/>
  </conditionalFormatting>
  <conditionalFormatting sqref="G13">
    <cfRule type="top10" priority="101" bottom="1" rank="1"/>
    <cfRule type="top10" dxfId="2253" priority="102" rank="1"/>
  </conditionalFormatting>
  <conditionalFormatting sqref="H13">
    <cfRule type="top10" priority="103" bottom="1" rank="1"/>
    <cfRule type="top10" dxfId="2252" priority="104" rank="1"/>
  </conditionalFormatting>
  <conditionalFormatting sqref="I13">
    <cfRule type="top10" priority="105" bottom="1" rank="1"/>
    <cfRule type="top10" dxfId="2251" priority="106" rank="1"/>
  </conditionalFormatting>
  <conditionalFormatting sqref="J13">
    <cfRule type="top10" priority="107" bottom="1" rank="1"/>
    <cfRule type="top10" dxfId="2250" priority="108" rank="1"/>
  </conditionalFormatting>
  <conditionalFormatting sqref="E14">
    <cfRule type="top10" priority="95" bottom="1" rank="1"/>
    <cfRule type="top10" dxfId="2249" priority="96" rank="1"/>
  </conditionalFormatting>
  <conditionalFormatting sqref="F14">
    <cfRule type="top10" priority="93" bottom="1" rank="1"/>
    <cfRule type="top10" dxfId="2248" priority="94" rank="1"/>
  </conditionalFormatting>
  <conditionalFormatting sqref="G14">
    <cfRule type="top10" priority="91" bottom="1" rank="1"/>
    <cfRule type="top10" dxfId="2247" priority="92" rank="1"/>
  </conditionalFormatting>
  <conditionalFormatting sqref="H14">
    <cfRule type="top10" priority="89" bottom="1" rank="1"/>
    <cfRule type="top10" dxfId="2246" priority="90" rank="1"/>
  </conditionalFormatting>
  <conditionalFormatting sqref="I14">
    <cfRule type="top10" priority="87" bottom="1" rank="1"/>
    <cfRule type="top10" dxfId="2245" priority="88" rank="1"/>
  </conditionalFormatting>
  <conditionalFormatting sqref="J14">
    <cfRule type="top10" priority="85" bottom="1" rank="1"/>
    <cfRule type="top10" dxfId="2244" priority="86" rank="1"/>
  </conditionalFormatting>
  <conditionalFormatting sqref="E15">
    <cfRule type="top10" priority="83" bottom="1" rank="1"/>
    <cfRule type="top10" dxfId="2243" priority="84" rank="1"/>
  </conditionalFormatting>
  <conditionalFormatting sqref="F15">
    <cfRule type="top10" priority="81" bottom="1" rank="1"/>
    <cfRule type="top10" dxfId="2242" priority="82" rank="1"/>
  </conditionalFormatting>
  <conditionalFormatting sqref="G15">
    <cfRule type="top10" priority="79" bottom="1" rank="1"/>
    <cfRule type="top10" dxfId="2241" priority="80" rank="1"/>
  </conditionalFormatting>
  <conditionalFormatting sqref="H15">
    <cfRule type="top10" priority="77" bottom="1" rank="1"/>
    <cfRule type="top10" dxfId="2240" priority="78" rank="1"/>
  </conditionalFormatting>
  <conditionalFormatting sqref="I15">
    <cfRule type="top10" priority="75" bottom="1" rank="1"/>
    <cfRule type="top10" dxfId="2239" priority="76" rank="1"/>
  </conditionalFormatting>
  <conditionalFormatting sqref="J15">
    <cfRule type="top10" priority="73" bottom="1" rank="1"/>
    <cfRule type="top10" dxfId="2238" priority="74" rank="1"/>
  </conditionalFormatting>
  <conditionalFormatting sqref="E16">
    <cfRule type="top10" priority="71" bottom="1" rank="1"/>
    <cfRule type="top10" dxfId="2237" priority="72" rank="1"/>
  </conditionalFormatting>
  <conditionalFormatting sqref="F16">
    <cfRule type="top10" priority="69" bottom="1" rank="1"/>
    <cfRule type="top10" dxfId="2236" priority="70" rank="1"/>
  </conditionalFormatting>
  <conditionalFormatting sqref="G16">
    <cfRule type="top10" priority="67" bottom="1" rank="1"/>
    <cfRule type="top10" dxfId="2235" priority="68" rank="1"/>
  </conditionalFormatting>
  <conditionalFormatting sqref="H16">
    <cfRule type="top10" priority="65" bottom="1" rank="1"/>
    <cfRule type="top10" dxfId="2234" priority="66" rank="1"/>
  </conditionalFormatting>
  <conditionalFormatting sqref="I16">
    <cfRule type="top10" priority="63" bottom="1" rank="1"/>
    <cfRule type="top10" dxfId="2233" priority="64" rank="1"/>
  </conditionalFormatting>
  <conditionalFormatting sqref="J16">
    <cfRule type="top10" priority="61" bottom="1" rank="1"/>
    <cfRule type="top10" dxfId="2232" priority="62" rank="1"/>
  </conditionalFormatting>
  <conditionalFormatting sqref="E17">
    <cfRule type="top10" priority="59" bottom="1" rank="1"/>
    <cfRule type="top10" dxfId="2231" priority="60" rank="1"/>
  </conditionalFormatting>
  <conditionalFormatting sqref="F17">
    <cfRule type="top10" priority="57" bottom="1" rank="1"/>
    <cfRule type="top10" dxfId="2230" priority="58" rank="1"/>
  </conditionalFormatting>
  <conditionalFormatting sqref="G17">
    <cfRule type="top10" priority="55" bottom="1" rank="1"/>
    <cfRule type="top10" dxfId="2229" priority="56" rank="1"/>
  </conditionalFormatting>
  <conditionalFormatting sqref="H17">
    <cfRule type="top10" priority="53" bottom="1" rank="1"/>
    <cfRule type="top10" dxfId="2228" priority="54" rank="1"/>
  </conditionalFormatting>
  <conditionalFormatting sqref="I17">
    <cfRule type="top10" priority="51" bottom="1" rank="1"/>
    <cfRule type="top10" dxfId="2227" priority="52" rank="1"/>
  </conditionalFormatting>
  <conditionalFormatting sqref="J17">
    <cfRule type="top10" priority="49" bottom="1" rank="1"/>
    <cfRule type="top10" dxfId="2226" priority="50" rank="1"/>
  </conditionalFormatting>
  <conditionalFormatting sqref="E18">
    <cfRule type="top10" priority="47" bottom="1" rank="1"/>
    <cfRule type="top10" dxfId="2225" priority="48" rank="1"/>
  </conditionalFormatting>
  <conditionalFormatting sqref="F18">
    <cfRule type="top10" priority="45" bottom="1" rank="1"/>
    <cfRule type="top10" dxfId="2224" priority="46" rank="1"/>
  </conditionalFormatting>
  <conditionalFormatting sqref="G18">
    <cfRule type="top10" priority="43" bottom="1" rank="1"/>
    <cfRule type="top10" dxfId="2223" priority="44" rank="1"/>
  </conditionalFormatting>
  <conditionalFormatting sqref="H18">
    <cfRule type="top10" priority="41" bottom="1" rank="1"/>
    <cfRule type="top10" dxfId="2222" priority="42" rank="1"/>
  </conditionalFormatting>
  <conditionalFormatting sqref="I18">
    <cfRule type="top10" priority="39" bottom="1" rank="1"/>
    <cfRule type="top10" dxfId="2221" priority="40" rank="1"/>
  </conditionalFormatting>
  <conditionalFormatting sqref="J18">
    <cfRule type="top10" priority="37" bottom="1" rank="1"/>
    <cfRule type="top10" dxfId="2220" priority="38" rank="1"/>
  </conditionalFormatting>
  <conditionalFormatting sqref="E19">
    <cfRule type="top10" priority="35" bottom="1" rank="1"/>
    <cfRule type="top10" dxfId="2219" priority="36" rank="1"/>
  </conditionalFormatting>
  <conditionalFormatting sqref="F19">
    <cfRule type="top10" priority="33" bottom="1" rank="1"/>
    <cfRule type="top10" dxfId="2218" priority="34" rank="1"/>
  </conditionalFormatting>
  <conditionalFormatting sqref="G19">
    <cfRule type="top10" priority="31" bottom="1" rank="1"/>
    <cfRule type="top10" dxfId="2217" priority="32" rank="1"/>
  </conditionalFormatting>
  <conditionalFormatting sqref="H19">
    <cfRule type="top10" priority="29" bottom="1" rank="1"/>
    <cfRule type="top10" dxfId="2216" priority="30" rank="1"/>
  </conditionalFormatting>
  <conditionalFormatting sqref="I19">
    <cfRule type="top10" priority="27" bottom="1" rank="1"/>
    <cfRule type="top10" dxfId="2215" priority="28" rank="1"/>
  </conditionalFormatting>
  <conditionalFormatting sqref="J19">
    <cfRule type="top10" priority="25" bottom="1" rank="1"/>
    <cfRule type="top10" dxfId="2214" priority="26" rank="1"/>
  </conditionalFormatting>
  <conditionalFormatting sqref="E20">
    <cfRule type="top10" priority="13" bottom="1" rank="1"/>
    <cfRule type="top10" dxfId="2213" priority="14" rank="1"/>
  </conditionalFormatting>
  <conditionalFormatting sqref="F20">
    <cfRule type="top10" priority="15" bottom="1" rank="1"/>
    <cfRule type="top10" dxfId="2212" priority="16" rank="1"/>
  </conditionalFormatting>
  <conditionalFormatting sqref="G20">
    <cfRule type="top10" priority="17" bottom="1" rank="1"/>
    <cfRule type="top10" dxfId="2211" priority="18" rank="1"/>
  </conditionalFormatting>
  <conditionalFormatting sqref="H20">
    <cfRule type="top10" priority="19" bottom="1" rank="1"/>
    <cfRule type="top10" dxfId="2210" priority="20" rank="1"/>
  </conditionalFormatting>
  <conditionalFormatting sqref="I20">
    <cfRule type="top10" priority="21" bottom="1" rank="1"/>
    <cfRule type="top10" dxfId="2209" priority="22" rank="1"/>
  </conditionalFormatting>
  <conditionalFormatting sqref="J20">
    <cfRule type="top10" priority="23" bottom="1" rank="1"/>
    <cfRule type="top10" dxfId="2208" priority="24" rank="1"/>
  </conditionalFormatting>
  <conditionalFormatting sqref="E21">
    <cfRule type="top10" priority="11" bottom="1" rank="1"/>
    <cfRule type="top10" dxfId="2207" priority="12" rank="1"/>
  </conditionalFormatting>
  <conditionalFormatting sqref="F21">
    <cfRule type="top10" priority="9" bottom="1" rank="1"/>
    <cfRule type="top10" dxfId="2206" priority="10" rank="1"/>
  </conditionalFormatting>
  <conditionalFormatting sqref="G21">
    <cfRule type="top10" priority="7" bottom="1" rank="1"/>
    <cfRule type="top10" dxfId="2205" priority="8" rank="1"/>
  </conditionalFormatting>
  <conditionalFormatting sqref="H21">
    <cfRule type="top10" priority="5" bottom="1" rank="1"/>
    <cfRule type="top10" dxfId="2204" priority="6" rank="1"/>
  </conditionalFormatting>
  <conditionalFormatting sqref="I21">
    <cfRule type="top10" priority="3" bottom="1" rank="1"/>
    <cfRule type="top10" dxfId="2203" priority="4" rank="1"/>
  </conditionalFormatting>
  <conditionalFormatting sqref="J21">
    <cfRule type="top10" priority="1" bottom="1" rank="1"/>
    <cfRule type="top10" dxfId="2202" priority="2" rank="1"/>
  </conditionalFormatting>
  <dataValidations count="1">
    <dataValidation type="list" allowBlank="1" showInputMessage="1" showErrorMessage="1" sqref="B20" xr:uid="{206410A8-D4AE-4ACC-A66A-EA3945CB8B7B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99E70AE5-D660-479B-8131-E1A93D6C88DE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F8977372-8205-4289-9CB9-24CE5A837C8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3EA8FF2-7F3A-4898-BC04-A85798C678EF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19AF95F0-3CC5-4540-8259-CAF8BD7E8B15}">
          <x14:formula1>
            <xm:f>'C:\Users\Joe\Downloads\New Folder\[ABRA Shoot 09182016 (3).xlsm]Data'!#REF!</xm:f>
          </x14:formula1>
          <xm:sqref>B22:B23</xm:sqref>
        </x14:dataValidation>
        <x14:dataValidation type="list" allowBlank="1" showInputMessage="1" showErrorMessage="1" xr:uid="{87449F5C-CC67-45F3-8809-E7048948AFE6}">
          <x14:formula1>
            <xm:f>'C:\Users\abra2\AppData\Local\Packages\Microsoft.MicrosoftEdge_8wekyb3d8bbwe\TempState\Downloads\[ABRA Club Shoot 3272018.xlsm]Data'!#REF!</xm:f>
          </x14:formula1>
          <xm:sqref>B5</xm:sqref>
        </x14:dataValidation>
        <x14:dataValidation type="list" allowBlank="1" showInputMessage="1" showErrorMessage="1" xr:uid="{8CEE3D24-78D2-402F-99A1-325978A08F81}">
          <x14:formula1>
            <xm:f>'C:\Users\abra2\AppData\Local\Packages\Microsoft.MicrosoftEdge_8wekyb3d8bbwe\TempState\Downloads\[ABRA Club Shoot 4242018.xlsm]Data'!#REF!</xm:f>
          </x14:formula1>
          <xm:sqref>B6</xm:sqref>
        </x14:dataValidation>
        <x14:dataValidation type="list" allowBlank="1" showInputMessage="1" showErrorMessage="1" xr:uid="{CE17E2A8-A673-47DC-B845-4890A543AFDE}">
          <x14:formula1>
            <xm:f>'C:\Users\abra2\Desktop\ABRA Files and More\AUTO BENCH REST ASSOCIATION FILE\ABRA 2018\Virginia\[ABRA Virginia Scoring Program.xlsm]Data'!#REF!</xm:f>
          </x14:formula1>
          <xm:sqref>B7</xm:sqref>
        </x14:dataValidation>
        <x14:dataValidation type="list" allowBlank="1" showInputMessage="1" showErrorMessage="1" xr:uid="{33B0D0C3-08B9-4482-9034-B0A33074828A}">
          <x14:formula1>
            <xm:f>'C:\Users\abra2\AppData\Local\Packages\Microsoft.MicrosoftEdge_8wekyb3d8bbwe\TempState\Downloads\[ABRA Club Shoot 5202018 (2).xlsm]Data'!#REF!</xm:f>
          </x14:formula1>
          <xm:sqref>B8</xm:sqref>
        </x14:dataValidation>
        <x14:dataValidation type="list" allowBlank="1" showInputMessage="1" showErrorMessage="1" xr:uid="{41B28F74-45A1-4A06-8FA3-8B3C4BF5A195}">
          <x14:formula1>
            <xm:f>'C:\Users\abra2\AppData\Local\Packages\Microsoft.MicrosoftEdge_8wekyb3d8bbwe\TempState\Downloads\[ABRA Club Shoot 5292018 (2).xlsm]Data'!#REF!</xm:f>
          </x14:formula1>
          <xm:sqref>B9</xm:sqref>
        </x14:dataValidation>
        <x14:dataValidation type="list" allowBlank="1" showInputMessage="1" showErrorMessage="1" xr:uid="{675B1689-3534-41BB-AF20-B8A225406331}">
          <x14:formula1>
            <xm:f>'C:\Users\abra2\Desktop\ABRA Files and More\AUTO BENCH REST ASSOCIATION FILE\ABRA 2018\Georgia\[ABRA Georgia Scoring Program.xlsm]Data'!#REF!</xm:f>
          </x14:formula1>
          <xm:sqref>B10 B13:B14</xm:sqref>
        </x14:dataValidation>
        <x14:dataValidation type="list" allowBlank="1" showInputMessage="1" showErrorMessage="1" xr:uid="{9C945E76-A404-4CDC-A3D2-2A433F07C086}">
          <x14:formula1>
            <xm:f>'C:\Users\abra2\Desktop\ABRA Files and More\AUTO BENCH REST ASSOCIATION FILE\ABRA 2018\Tennessee\[ABRA Tennessee Scoring Program.xlsm]Data'!#REF!</xm:f>
          </x14:formula1>
          <xm:sqref>B11:B12</xm:sqref>
        </x14:dataValidation>
        <x14:dataValidation type="list" allowBlank="1" showInputMessage="1" showErrorMessage="1" xr:uid="{46BC8C96-C03A-4903-96DB-ACA4B0990BF9}">
          <x14:formula1>
            <xm:f>'C:\Users\abra2\Desktop\ABRA Files and More\AUTO BENCH REST ASSOCIATION FILE\ABRA 2018\Georgia\[ABRA Club Shoot 7242018.xlsm]Data'!#REF!</xm:f>
          </x14:formula1>
          <xm:sqref>B15</xm:sqref>
        </x14:dataValidation>
        <x14:dataValidation type="list" allowBlank="1" showInputMessage="1" showErrorMessage="1" xr:uid="{40B56E53-AB25-482B-A8F8-027B3EEE3F82}">
          <x14:formula1>
            <xm:f>'C:\Users\abra2\AppData\Local\Packages\Microsoft.MicrosoftEdge_8wekyb3d8bbwe\TempState\Downloads\[ABRA Club Shoot 8192018 (5).xlsm]Data'!#REF!</xm:f>
          </x14:formula1>
          <xm:sqref>B16</xm:sqref>
        </x14:dataValidation>
        <x14:dataValidation type="list" allowBlank="1" showInputMessage="1" showErrorMessage="1" xr:uid="{8C4ABDED-789F-46F9-B75B-1784F6700039}">
          <x14:formula1>
            <xm:f>'C:\Users\abra2\AppData\Local\Packages\Microsoft.MicrosoftEdge_8wekyb3d8bbwe\TempState\Downloads\[ABRA Club Shoot 8282018 (4).xlsm]Data'!#REF!</xm:f>
          </x14:formula1>
          <xm:sqref>B17</xm:sqref>
        </x14:dataValidation>
        <x14:dataValidation type="list" allowBlank="1" showInputMessage="1" showErrorMessage="1" xr:uid="{8F822A64-32E6-4195-A7C0-A323EF24E7CF}">
          <x14:formula1>
            <xm:f>'E:\ABRA VA STATE\[ABRA VA STATE 09 01 18.xlsm]Data'!#REF!</xm:f>
          </x14:formula1>
          <xm:sqref>B18</xm:sqref>
        </x14:dataValidation>
        <x14:dataValidation type="list" allowBlank="1" showInputMessage="1" showErrorMessage="1" xr:uid="{4439D3F9-CEA5-4C1E-A523-6448705E2F8C}">
          <x14:formula1>
            <xm:f>'C:\Users\abra2\AppData\Local\Packages\Microsoft.MicrosoftEdge_8wekyb3d8bbwe\TempState\Downloads\[ABRA Club Shoot 9252018 (2).xlsm]Data'!#REF!</xm:f>
          </x14:formula1>
          <xm:sqref>B19</xm:sqref>
        </x14:dataValidation>
        <x14:dataValidation type="list" allowBlank="1" showInputMessage="1" showErrorMessage="1" xr:uid="{EEA082BA-CF70-44E6-A700-26BDDBD29B18}">
          <x14:formula1>
            <xm:f>'C:\Users\abra2\AppData\Local\Packages\Microsoft.MicrosoftEdge_8wekyb3d8bbwe\TempState\Downloads\[ABRA Club Shoot 10302018 (2).xlsm]Data'!#REF!</xm:f>
          </x14:formula1>
          <xm:sqref>B21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C9122-415D-46F6-93B3-169729E408F6}">
  <sheetPr codeName="Sheet42"/>
  <dimension ref="A1:O15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ht="33" x14ac:dyDescent="0.25">
      <c r="A1" s="62" t="s">
        <v>0</v>
      </c>
      <c r="B1" s="62" t="s">
        <v>13</v>
      </c>
      <c r="C1" s="62" t="s">
        <v>1</v>
      </c>
      <c r="D1" s="63" t="s">
        <v>2</v>
      </c>
      <c r="E1" s="63" t="s">
        <v>19</v>
      </c>
      <c r="F1" s="63" t="s">
        <v>20</v>
      </c>
      <c r="G1" s="63" t="s">
        <v>21</v>
      </c>
      <c r="H1" s="63" t="s">
        <v>22</v>
      </c>
      <c r="I1" s="63" t="s">
        <v>23</v>
      </c>
      <c r="J1" s="63" t="s">
        <v>24</v>
      </c>
      <c r="K1" s="63" t="s">
        <v>25</v>
      </c>
      <c r="L1" s="63" t="s">
        <v>26</v>
      </c>
      <c r="M1" s="62" t="s">
        <v>8</v>
      </c>
      <c r="N1" s="63" t="s">
        <v>27</v>
      </c>
      <c r="O1" s="63" t="s">
        <v>6</v>
      </c>
    </row>
    <row r="2" spans="1:15" x14ac:dyDescent="0.25">
      <c r="A2" s="32" t="s">
        <v>3</v>
      </c>
      <c r="B2" s="32" t="s">
        <v>66</v>
      </c>
      <c r="C2" s="30">
        <v>43121</v>
      </c>
      <c r="D2" s="31" t="s">
        <v>64</v>
      </c>
      <c r="E2" s="32">
        <v>192</v>
      </c>
      <c r="F2" s="32">
        <v>193</v>
      </c>
      <c r="G2" s="32">
        <v>196</v>
      </c>
      <c r="H2" s="32">
        <v>196</v>
      </c>
      <c r="I2" s="32"/>
      <c r="J2" s="32"/>
      <c r="K2" s="33">
        <v>4</v>
      </c>
      <c r="L2" s="33">
        <v>777</v>
      </c>
      <c r="M2" s="34">
        <v>194.25</v>
      </c>
      <c r="N2" s="33">
        <v>6</v>
      </c>
      <c r="O2" s="34">
        <v>200.25</v>
      </c>
    </row>
    <row r="3" spans="1:15" x14ac:dyDescent="0.25">
      <c r="A3" s="32" t="s">
        <v>3</v>
      </c>
      <c r="B3" s="32" t="s">
        <v>67</v>
      </c>
      <c r="C3" s="30">
        <v>43149</v>
      </c>
      <c r="D3" s="31" t="s">
        <v>64</v>
      </c>
      <c r="E3" s="32">
        <v>195</v>
      </c>
      <c r="F3" s="32">
        <v>191</v>
      </c>
      <c r="G3" s="32">
        <v>194</v>
      </c>
      <c r="H3" s="32">
        <v>190</v>
      </c>
      <c r="I3" s="32"/>
      <c r="J3" s="32"/>
      <c r="K3" s="33">
        <v>4</v>
      </c>
      <c r="L3" s="33">
        <v>770</v>
      </c>
      <c r="M3" s="34">
        <v>192.5</v>
      </c>
      <c r="N3" s="33">
        <v>4</v>
      </c>
      <c r="O3" s="34">
        <v>196.5</v>
      </c>
    </row>
    <row r="4" spans="1:15" x14ac:dyDescent="0.25">
      <c r="A4" s="32" t="s">
        <v>3</v>
      </c>
      <c r="B4" s="32" t="s">
        <v>67</v>
      </c>
      <c r="C4" s="30">
        <v>43177</v>
      </c>
      <c r="D4" s="31" t="s">
        <v>64</v>
      </c>
      <c r="E4" s="32">
        <v>198</v>
      </c>
      <c r="F4" s="32">
        <v>193</v>
      </c>
      <c r="G4" s="32">
        <v>195</v>
      </c>
      <c r="H4" s="32">
        <v>190</v>
      </c>
      <c r="I4" s="32"/>
      <c r="J4" s="32"/>
      <c r="K4" s="33">
        <v>4</v>
      </c>
      <c r="L4" s="33">
        <v>776</v>
      </c>
      <c r="M4" s="34">
        <v>194</v>
      </c>
      <c r="N4" s="33">
        <v>6</v>
      </c>
      <c r="O4" s="34">
        <v>200</v>
      </c>
    </row>
    <row r="5" spans="1:15" x14ac:dyDescent="0.25">
      <c r="A5" s="32" t="s">
        <v>3</v>
      </c>
      <c r="B5" s="32" t="s">
        <v>67</v>
      </c>
      <c r="C5" s="30">
        <v>43218</v>
      </c>
      <c r="D5" s="31" t="s">
        <v>135</v>
      </c>
      <c r="E5" s="32">
        <v>183</v>
      </c>
      <c r="F5" s="32">
        <v>184</v>
      </c>
      <c r="G5" s="32">
        <v>187</v>
      </c>
      <c r="H5" s="32">
        <v>187</v>
      </c>
      <c r="I5" s="32"/>
      <c r="J5" s="32"/>
      <c r="K5" s="33">
        <v>4</v>
      </c>
      <c r="L5" s="33">
        <v>741</v>
      </c>
      <c r="M5" s="34">
        <v>185.25</v>
      </c>
      <c r="N5" s="33">
        <v>5</v>
      </c>
      <c r="O5" s="34">
        <v>190.25</v>
      </c>
    </row>
    <row r="6" spans="1:15" x14ac:dyDescent="0.25">
      <c r="A6" s="32" t="s">
        <v>3</v>
      </c>
      <c r="B6" s="32" t="s">
        <v>66</v>
      </c>
      <c r="C6" s="30">
        <v>43268</v>
      </c>
      <c r="D6" s="31" t="s">
        <v>64</v>
      </c>
      <c r="E6" s="32">
        <v>198</v>
      </c>
      <c r="F6" s="32">
        <v>192</v>
      </c>
      <c r="G6" s="32">
        <v>191</v>
      </c>
      <c r="H6" s="32">
        <v>189</v>
      </c>
      <c r="I6" s="32">
        <v>191</v>
      </c>
      <c r="J6" s="32">
        <v>193</v>
      </c>
      <c r="K6" s="33">
        <v>6</v>
      </c>
      <c r="L6" s="33">
        <v>1154</v>
      </c>
      <c r="M6" s="34">
        <v>192.33333333333334</v>
      </c>
      <c r="N6" s="33">
        <v>12</v>
      </c>
      <c r="O6" s="34">
        <v>204.33333333333334</v>
      </c>
    </row>
    <row r="7" spans="1:15" x14ac:dyDescent="0.25">
      <c r="A7" s="32" t="s">
        <v>3</v>
      </c>
      <c r="B7" s="32" t="s">
        <v>67</v>
      </c>
      <c r="C7" s="30">
        <v>43274</v>
      </c>
      <c r="D7" s="31" t="s">
        <v>136</v>
      </c>
      <c r="E7" s="32">
        <v>192</v>
      </c>
      <c r="F7" s="32">
        <v>193</v>
      </c>
      <c r="G7" s="32">
        <v>193</v>
      </c>
      <c r="H7" s="32">
        <v>187</v>
      </c>
      <c r="I7" s="32">
        <v>196</v>
      </c>
      <c r="J7" s="59">
        <v>198</v>
      </c>
      <c r="K7" s="33">
        <v>6</v>
      </c>
      <c r="L7" s="33">
        <v>1159</v>
      </c>
      <c r="M7" s="34">
        <v>193.16666666666666</v>
      </c>
      <c r="N7" s="33">
        <v>12</v>
      </c>
      <c r="O7" s="34">
        <v>205.16666666666666</v>
      </c>
    </row>
    <row r="8" spans="1:15" x14ac:dyDescent="0.25">
      <c r="A8" s="32" t="s">
        <v>3</v>
      </c>
      <c r="B8" s="32" t="s">
        <v>67</v>
      </c>
      <c r="C8" s="30">
        <v>43344</v>
      </c>
      <c r="D8" s="31" t="s">
        <v>195</v>
      </c>
      <c r="E8" s="32">
        <v>187</v>
      </c>
      <c r="F8" s="32">
        <v>190</v>
      </c>
      <c r="G8" s="32">
        <v>181</v>
      </c>
      <c r="H8" s="32">
        <v>190</v>
      </c>
      <c r="I8" s="32">
        <v>184</v>
      </c>
      <c r="J8" s="32">
        <v>191</v>
      </c>
      <c r="K8" s="33">
        <v>6</v>
      </c>
      <c r="L8" s="33">
        <v>1123</v>
      </c>
      <c r="M8" s="34">
        <v>187.16666666666666</v>
      </c>
      <c r="N8" s="33">
        <v>4</v>
      </c>
      <c r="O8" s="34">
        <v>191.16666666666666</v>
      </c>
    </row>
    <row r="9" spans="1:15" x14ac:dyDescent="0.25">
      <c r="A9" s="32" t="s">
        <v>3</v>
      </c>
      <c r="B9" s="32" t="s">
        <v>67</v>
      </c>
      <c r="C9" s="30">
        <v>43394</v>
      </c>
      <c r="D9" s="31" t="s">
        <v>64</v>
      </c>
      <c r="E9" s="32">
        <v>194</v>
      </c>
      <c r="F9" s="32">
        <v>196</v>
      </c>
      <c r="G9" s="32">
        <v>190</v>
      </c>
      <c r="H9" s="32">
        <v>194</v>
      </c>
      <c r="I9" s="32">
        <v>190</v>
      </c>
      <c r="J9" s="32">
        <v>194</v>
      </c>
      <c r="K9" s="33">
        <v>6</v>
      </c>
      <c r="L9" s="33">
        <v>1158</v>
      </c>
      <c r="M9" s="34">
        <v>193</v>
      </c>
      <c r="N9" s="33">
        <v>14</v>
      </c>
      <c r="O9" s="34">
        <v>207</v>
      </c>
    </row>
    <row r="10" spans="1:15" x14ac:dyDescent="0.25">
      <c r="A10" s="32" t="s">
        <v>3</v>
      </c>
      <c r="B10" s="32" t="s">
        <v>67</v>
      </c>
      <c r="C10" s="30">
        <v>43422</v>
      </c>
      <c r="D10" s="31" t="s">
        <v>64</v>
      </c>
      <c r="E10" s="32">
        <v>192</v>
      </c>
      <c r="F10" s="32">
        <v>194</v>
      </c>
      <c r="G10" s="32">
        <v>195</v>
      </c>
      <c r="H10" s="32">
        <v>184</v>
      </c>
      <c r="I10" s="32"/>
      <c r="J10" s="32"/>
      <c r="K10" s="33">
        <v>4</v>
      </c>
      <c r="L10" s="33">
        <v>765</v>
      </c>
      <c r="M10" s="34">
        <v>191.25</v>
      </c>
      <c r="N10" s="33">
        <v>11</v>
      </c>
      <c r="O10" s="34">
        <v>202.25</v>
      </c>
    </row>
    <row r="11" spans="1: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.75" x14ac:dyDescent="0.25">
      <c r="A14" s="64"/>
      <c r="B14" s="64"/>
      <c r="C14" s="65"/>
      <c r="D14" s="66"/>
      <c r="E14" s="64"/>
      <c r="F14" s="64"/>
      <c r="G14" s="64"/>
      <c r="H14" s="64"/>
      <c r="I14" s="64"/>
      <c r="J14" s="64"/>
      <c r="K14" s="67"/>
      <c r="L14" s="67"/>
      <c r="M14" s="68"/>
      <c r="N14" s="67"/>
      <c r="O14" s="68"/>
    </row>
    <row r="15" spans="1:15" ht="16.5" x14ac:dyDescent="0.3">
      <c r="A15" s="69"/>
      <c r="B15" s="69"/>
      <c r="C15" s="69"/>
      <c r="D15" s="70"/>
      <c r="E15" s="69"/>
      <c r="F15" s="69"/>
      <c r="G15" s="69"/>
      <c r="H15" s="69"/>
      <c r="I15" s="69"/>
      <c r="J15" s="69"/>
      <c r="K15" s="71">
        <f>SUM(K2:K14)</f>
        <v>44</v>
      </c>
      <c r="L15" s="71">
        <f>SUM(L2:L14)</f>
        <v>8423</v>
      </c>
      <c r="M15" s="69">
        <f>SUM(L15/K15)</f>
        <v>191.43181818181819</v>
      </c>
      <c r="N15" s="71">
        <f>SUM(N2:N14)</f>
        <v>74</v>
      </c>
      <c r="O15" s="72">
        <f>SUM(M15+N15)</f>
        <v>265.43181818181819</v>
      </c>
    </row>
  </sheetData>
  <conditionalFormatting sqref="E1">
    <cfRule type="top10" priority="131" bottom="1" rank="1"/>
    <cfRule type="top10" dxfId="2201" priority="132" rank="1"/>
  </conditionalFormatting>
  <conditionalFormatting sqref="F1">
    <cfRule type="top10" priority="129" bottom="1" rank="1"/>
    <cfRule type="top10" dxfId="2200" priority="130" rank="1"/>
  </conditionalFormatting>
  <conditionalFormatting sqref="G1">
    <cfRule type="top10" priority="127" bottom="1" rank="1"/>
    <cfRule type="top10" dxfId="2199" priority="128" rank="1"/>
  </conditionalFormatting>
  <conditionalFormatting sqref="H1">
    <cfRule type="top10" priority="125" bottom="1" rank="1"/>
    <cfRule type="top10" dxfId="2198" priority="126" rank="1"/>
  </conditionalFormatting>
  <conditionalFormatting sqref="I1">
    <cfRule type="top10" priority="123" bottom="1" rank="1"/>
    <cfRule type="top10" dxfId="2197" priority="124" rank="1"/>
  </conditionalFormatting>
  <conditionalFormatting sqref="J1">
    <cfRule type="top10" priority="121" bottom="1" rank="1"/>
    <cfRule type="top10" dxfId="2196" priority="122" rank="1"/>
  </conditionalFormatting>
  <conditionalFormatting sqref="E14">
    <cfRule type="top10" priority="133" bottom="1" rank="1"/>
    <cfRule type="top10" dxfId="2195" priority="134" rank="1"/>
  </conditionalFormatting>
  <conditionalFormatting sqref="F14">
    <cfRule type="top10" priority="135" bottom="1" rank="1"/>
    <cfRule type="top10" dxfId="2194" priority="136" rank="1"/>
  </conditionalFormatting>
  <conditionalFormatting sqref="G14">
    <cfRule type="top10" priority="137" bottom="1" rank="1"/>
    <cfRule type="top10" dxfId="2193" priority="138" rank="1"/>
  </conditionalFormatting>
  <conditionalFormatting sqref="H14">
    <cfRule type="top10" priority="139" bottom="1" rank="1"/>
    <cfRule type="top10" dxfId="2192" priority="140" rank="1"/>
  </conditionalFormatting>
  <conditionalFormatting sqref="I14">
    <cfRule type="top10" priority="141" bottom="1" rank="1"/>
    <cfRule type="top10" dxfId="2191" priority="142" rank="1"/>
  </conditionalFormatting>
  <conditionalFormatting sqref="J14">
    <cfRule type="top10" priority="143" bottom="1" rank="1"/>
    <cfRule type="top10" dxfId="2190" priority="144" rank="1"/>
  </conditionalFormatting>
  <conditionalFormatting sqref="E2">
    <cfRule type="top10" priority="119" bottom="1" rank="1"/>
    <cfRule type="top10" dxfId="2189" priority="120" rank="1"/>
  </conditionalFormatting>
  <conditionalFormatting sqref="F2">
    <cfRule type="top10" priority="117" bottom="1" rank="1"/>
    <cfRule type="top10" dxfId="2188" priority="118" rank="1"/>
  </conditionalFormatting>
  <conditionalFormatting sqref="G2">
    <cfRule type="top10" priority="115" bottom="1" rank="1"/>
    <cfRule type="top10" dxfId="2187" priority="116" rank="1"/>
  </conditionalFormatting>
  <conditionalFormatting sqref="H2">
    <cfRule type="top10" priority="113" bottom="1" rank="1"/>
    <cfRule type="top10" dxfId="2186" priority="114" rank="1"/>
  </conditionalFormatting>
  <conditionalFormatting sqref="I2">
    <cfRule type="top10" priority="111" bottom="1" rank="1"/>
    <cfRule type="top10" dxfId="2185" priority="112" rank="1"/>
  </conditionalFormatting>
  <conditionalFormatting sqref="J2">
    <cfRule type="top10" priority="109" bottom="1" rank="1"/>
    <cfRule type="top10" dxfId="2184" priority="110" rank="1"/>
  </conditionalFormatting>
  <conditionalFormatting sqref="E3">
    <cfRule type="top10" priority="107" bottom="1" rank="1"/>
    <cfRule type="top10" dxfId="2183" priority="108" rank="1"/>
  </conditionalFormatting>
  <conditionalFormatting sqref="F3">
    <cfRule type="top10" priority="105" bottom="1" rank="1"/>
    <cfRule type="top10" dxfId="2182" priority="106" rank="1"/>
  </conditionalFormatting>
  <conditionalFormatting sqref="G3">
    <cfRule type="top10" priority="103" bottom="1" rank="1"/>
    <cfRule type="top10" dxfId="2181" priority="104" rank="1"/>
  </conditionalFormatting>
  <conditionalFormatting sqref="H3">
    <cfRule type="top10" priority="101" bottom="1" rank="1"/>
    <cfRule type="top10" dxfId="2180" priority="102" rank="1"/>
  </conditionalFormatting>
  <conditionalFormatting sqref="I3">
    <cfRule type="top10" priority="99" bottom="1" rank="1"/>
    <cfRule type="top10" dxfId="2179" priority="100" rank="1"/>
  </conditionalFormatting>
  <conditionalFormatting sqref="J3">
    <cfRule type="top10" priority="97" bottom="1" rank="1"/>
    <cfRule type="top10" dxfId="2178" priority="98" rank="1"/>
  </conditionalFormatting>
  <conditionalFormatting sqref="E4">
    <cfRule type="top10" priority="95" bottom="1" rank="1"/>
    <cfRule type="top10" dxfId="2177" priority="96" rank="1"/>
  </conditionalFormatting>
  <conditionalFormatting sqref="F4">
    <cfRule type="top10" priority="93" bottom="1" rank="1"/>
    <cfRule type="top10" dxfId="2176" priority="94" rank="1"/>
  </conditionalFormatting>
  <conditionalFormatting sqref="G4">
    <cfRule type="top10" priority="91" bottom="1" rank="1"/>
    <cfRule type="top10" dxfId="2175" priority="92" rank="1"/>
  </conditionalFormatting>
  <conditionalFormatting sqref="H4">
    <cfRule type="top10" priority="89" bottom="1" rank="1"/>
    <cfRule type="top10" dxfId="2174" priority="90" rank="1"/>
  </conditionalFormatting>
  <conditionalFormatting sqref="I4">
    <cfRule type="top10" priority="87" bottom="1" rank="1"/>
    <cfRule type="top10" dxfId="2173" priority="88" rank="1"/>
  </conditionalFormatting>
  <conditionalFormatting sqref="J4">
    <cfRule type="top10" priority="85" bottom="1" rank="1"/>
    <cfRule type="top10" dxfId="2172" priority="86" rank="1"/>
  </conditionalFormatting>
  <conditionalFormatting sqref="E5">
    <cfRule type="top10" priority="71" bottom="1" rank="1"/>
    <cfRule type="top10" dxfId="2171" priority="72" rank="1"/>
  </conditionalFormatting>
  <conditionalFormatting sqref="F5">
    <cfRule type="top10" priority="69" bottom="1" rank="1"/>
    <cfRule type="top10" dxfId="2170" priority="70" rank="1"/>
  </conditionalFormatting>
  <conditionalFormatting sqref="G5">
    <cfRule type="top10" priority="67" bottom="1" rank="1"/>
    <cfRule type="top10" dxfId="2169" priority="68" rank="1"/>
  </conditionalFormatting>
  <conditionalFormatting sqref="H5">
    <cfRule type="top10" priority="65" bottom="1" rank="1"/>
    <cfRule type="top10" dxfId="2168" priority="66" rank="1"/>
  </conditionalFormatting>
  <conditionalFormatting sqref="I5">
    <cfRule type="top10" priority="63" bottom="1" rank="1"/>
    <cfRule type="top10" dxfId="2167" priority="64" rank="1"/>
  </conditionalFormatting>
  <conditionalFormatting sqref="J5">
    <cfRule type="top10" priority="61" bottom="1" rank="1"/>
    <cfRule type="top10" dxfId="2166" priority="62" rank="1"/>
  </conditionalFormatting>
  <conditionalFormatting sqref="E6">
    <cfRule type="top10" priority="49" bottom="1" rank="1"/>
    <cfRule type="top10" dxfId="2165" priority="50" rank="1"/>
  </conditionalFormatting>
  <conditionalFormatting sqref="F6">
    <cfRule type="top10" priority="51" bottom="1" rank="1"/>
    <cfRule type="top10" dxfId="2164" priority="52" rank="1"/>
  </conditionalFormatting>
  <conditionalFormatting sqref="G6">
    <cfRule type="top10" priority="53" bottom="1" rank="1"/>
    <cfRule type="top10" dxfId="2163" priority="54" rank="1"/>
  </conditionalFormatting>
  <conditionalFormatting sqref="H6">
    <cfRule type="top10" priority="55" bottom="1" rank="1"/>
    <cfRule type="top10" dxfId="2162" priority="56" rank="1"/>
  </conditionalFormatting>
  <conditionalFormatting sqref="I6">
    <cfRule type="top10" priority="57" bottom="1" rank="1"/>
    <cfRule type="top10" dxfId="2161" priority="58" rank="1"/>
  </conditionalFormatting>
  <conditionalFormatting sqref="J6">
    <cfRule type="top10" priority="59" bottom="1" rank="1"/>
    <cfRule type="top10" dxfId="2160" priority="60" rank="1"/>
  </conditionalFormatting>
  <conditionalFormatting sqref="E7">
    <cfRule type="top10" priority="37" bottom="1" rank="1"/>
    <cfRule type="top10" dxfId="2159" priority="38" rank="1"/>
  </conditionalFormatting>
  <conditionalFormatting sqref="F7">
    <cfRule type="top10" priority="39" bottom="1" rank="1"/>
    <cfRule type="top10" dxfId="2158" priority="40" rank="1"/>
  </conditionalFormatting>
  <conditionalFormatting sqref="G7">
    <cfRule type="top10" priority="41" bottom="1" rank="1"/>
    <cfRule type="top10" dxfId="2157" priority="42" rank="1"/>
  </conditionalFormatting>
  <conditionalFormatting sqref="H7">
    <cfRule type="top10" priority="43" bottom="1" rank="1"/>
    <cfRule type="top10" dxfId="2156" priority="44" rank="1"/>
  </conditionalFormatting>
  <conditionalFormatting sqref="I7">
    <cfRule type="top10" priority="45" bottom="1" rank="1"/>
    <cfRule type="top10" dxfId="2155" priority="46" rank="1"/>
  </conditionalFormatting>
  <conditionalFormatting sqref="J7">
    <cfRule type="top10" priority="47" bottom="1" rank="1"/>
    <cfRule type="top10" dxfId="2154" priority="48" rank="1"/>
  </conditionalFormatting>
  <conditionalFormatting sqref="E8">
    <cfRule type="top10" priority="35" bottom="1" rank="1"/>
    <cfRule type="top10" dxfId="2153" priority="36" rank="1"/>
  </conditionalFormatting>
  <conditionalFormatting sqref="F8">
    <cfRule type="top10" priority="33" bottom="1" rank="1"/>
    <cfRule type="top10" dxfId="2152" priority="34" rank="1"/>
  </conditionalFormatting>
  <conditionalFormatting sqref="G8">
    <cfRule type="top10" priority="31" bottom="1" rank="1"/>
    <cfRule type="top10" dxfId="2151" priority="32" rank="1"/>
  </conditionalFormatting>
  <conditionalFormatting sqref="H8">
    <cfRule type="top10" priority="29" bottom="1" rank="1"/>
    <cfRule type="top10" dxfId="2150" priority="30" rank="1"/>
  </conditionalFormatting>
  <conditionalFormatting sqref="I8">
    <cfRule type="top10" priority="27" bottom="1" rank="1"/>
    <cfRule type="top10" dxfId="2149" priority="28" rank="1"/>
  </conditionalFormatting>
  <conditionalFormatting sqref="J8">
    <cfRule type="top10" priority="25" bottom="1" rank="1"/>
    <cfRule type="top10" dxfId="2148" priority="26" rank="1"/>
  </conditionalFormatting>
  <conditionalFormatting sqref="E9">
    <cfRule type="top10" priority="23" bottom="1" rank="1"/>
    <cfRule type="top10" dxfId="2147" priority="24" rank="1"/>
  </conditionalFormatting>
  <conditionalFormatting sqref="F9">
    <cfRule type="top10" priority="21" bottom="1" rank="1"/>
    <cfRule type="top10" dxfId="2146" priority="22" rank="1"/>
  </conditionalFormatting>
  <conditionalFormatting sqref="G9">
    <cfRule type="top10" priority="19" bottom="1" rank="1"/>
    <cfRule type="top10" dxfId="2145" priority="20" rank="1"/>
  </conditionalFormatting>
  <conditionalFormatting sqref="H9">
    <cfRule type="top10" priority="17" bottom="1" rank="1"/>
    <cfRule type="top10" dxfId="2144" priority="18" rank="1"/>
  </conditionalFormatting>
  <conditionalFormatting sqref="I9">
    <cfRule type="top10" priority="15" bottom="1" rank="1"/>
    <cfRule type="top10" dxfId="2143" priority="16" rank="1"/>
  </conditionalFormatting>
  <conditionalFormatting sqref="J9">
    <cfRule type="top10" priority="13" bottom="1" rank="1"/>
    <cfRule type="top10" dxfId="2142" priority="14" rank="1"/>
  </conditionalFormatting>
  <conditionalFormatting sqref="E10">
    <cfRule type="top10" priority="11" bottom="1" rank="1"/>
    <cfRule type="top10" dxfId="2141" priority="12" rank="1"/>
  </conditionalFormatting>
  <conditionalFormatting sqref="F10">
    <cfRule type="top10" priority="9" bottom="1" rank="1"/>
    <cfRule type="top10" dxfId="2140" priority="10" rank="1"/>
  </conditionalFormatting>
  <conditionalFormatting sqref="G10">
    <cfRule type="top10" priority="7" bottom="1" rank="1"/>
    <cfRule type="top10" dxfId="2139" priority="8" rank="1"/>
  </conditionalFormatting>
  <conditionalFormatting sqref="H10">
    <cfRule type="top10" priority="5" bottom="1" rank="1"/>
    <cfRule type="top10" dxfId="2138" priority="6" rank="1"/>
  </conditionalFormatting>
  <conditionalFormatting sqref="I10">
    <cfRule type="top10" priority="3" bottom="1" rank="1"/>
    <cfRule type="top10" dxfId="2137" priority="4" rank="1"/>
  </conditionalFormatting>
  <conditionalFormatting sqref="J10">
    <cfRule type="top10" priority="1" bottom="1" rank="1"/>
    <cfRule type="top10" dxfId="21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6CBEEA-2C1C-472B-A0DE-94E927E40F22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94460766-0B91-419C-BD65-5C1DFC7D1EA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CEFFCCA-743A-4E6E-9439-536AD212E1A1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CF385BCD-56CA-4158-AF2A-75A2DDC8C59A}">
          <x14:formula1>
            <xm:f>'C:\Users\Joe\Downloads\New Folder\[ABRA Shoot 09182016 (3).xlsm]Data'!#REF!</xm:f>
          </x14:formula1>
          <xm:sqref>B11:B13</xm:sqref>
        </x14:dataValidation>
        <x14:dataValidation type="list" allowBlank="1" showInputMessage="1" showErrorMessage="1" xr:uid="{0F6FB970-2C8F-4B62-9E1D-A57571D071DF}">
          <x14:formula1>
            <xm:f>'C:\Users\abra2\Desktop\ABRA Files and More\AUTO BENCH REST ASSOCIATION FILE\ABRA 2018\Virginia\[ABRA Virginia Scoring Program.xlsm]Data'!#REF!</xm:f>
          </x14:formula1>
          <xm:sqref>B5</xm:sqref>
        </x14:dataValidation>
        <x14:dataValidation type="list" allowBlank="1" showInputMessage="1" showErrorMessage="1" xr:uid="{453480E7-FC01-4715-ADAA-23302AEDD8B5}">
          <x14:formula1>
            <xm:f>'C:\Users\abra2\Desktop\ABRA Files and More\AUTO BENCH REST ASSOCIATION FILE\ABRA 2018\Georgia\[ABRA Georgia Scoring Program.xlsm]Data'!#REF!</xm:f>
          </x14:formula1>
          <xm:sqref>B6</xm:sqref>
        </x14:dataValidation>
        <x14:dataValidation type="list" allowBlank="1" showInputMessage="1" showErrorMessage="1" xr:uid="{167D545F-8351-412B-88FC-D3E752192173}">
          <x14:formula1>
            <xm:f>'C:\Users\abra2\Desktop\ABRA Files and More\AUTO BENCH REST ASSOCIATION FILE\ABRA 2018\Tennessee\[ABRA Tennessee Scoring Program.xlsm]Data'!#REF!</xm:f>
          </x14:formula1>
          <xm:sqref>B7</xm:sqref>
        </x14:dataValidation>
        <x14:dataValidation type="list" allowBlank="1" showInputMessage="1" showErrorMessage="1" xr:uid="{E6F36C42-D792-4E34-906D-522A55A95DD6}">
          <x14:formula1>
            <xm:f>'E:\ABRA VA STATE\[ABRA VA STATE 09 01 18.xlsm]Data'!#REF!</xm:f>
          </x14:formula1>
          <xm:sqref>B8</xm:sqref>
        </x14:dataValidation>
        <x14:dataValidation type="list" allowBlank="1" showInputMessage="1" showErrorMessage="1" xr:uid="{4F8CC024-F3E6-404D-A41A-DEF429C31EC3}">
          <x14:formula1>
            <xm:f>'C:\Users\abra2\AppData\Local\Packages\Microsoft.MicrosoftEdge_8wekyb3d8bbwe\TempState\Downloads\[ABRA GA State Tournament 10212018 (3).xlsm]Data'!#REF!</xm:f>
          </x14:formula1>
          <xm:sqref>B9</xm:sqref>
        </x14:dataValidation>
        <x14:dataValidation type="list" allowBlank="1" showInputMessage="1" showErrorMessage="1" xr:uid="{291B14AA-A7FC-4BBE-BF9E-2B0E0315938B}">
          <x14:formula1>
            <xm:f>'[ABRA Club Shoot 11182018 (2).xlsm]Data'!#REF!</xm:f>
          </x14:formula1>
          <xm:sqref>B10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D67E-AD66-4C27-BC26-C1A9B99E4524}">
  <sheetPr codeName="Sheet43"/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148</v>
      </c>
      <c r="C2" s="30">
        <v>43233</v>
      </c>
      <c r="D2" s="31" t="s">
        <v>104</v>
      </c>
      <c r="E2" s="32">
        <v>182</v>
      </c>
      <c r="F2" s="32">
        <v>184</v>
      </c>
      <c r="G2" s="32">
        <v>182</v>
      </c>
      <c r="H2" s="32">
        <v>177</v>
      </c>
      <c r="I2" s="32"/>
      <c r="J2" s="32"/>
      <c r="K2" s="33">
        <v>4</v>
      </c>
      <c r="L2" s="33">
        <v>725</v>
      </c>
      <c r="M2" s="34">
        <v>181.25</v>
      </c>
      <c r="N2" s="33">
        <v>2</v>
      </c>
      <c r="O2" s="34">
        <v>183.25</v>
      </c>
    </row>
    <row r="4" spans="1:15" x14ac:dyDescent="0.25">
      <c r="K4" s="1">
        <f>SUM(K2:K3)</f>
        <v>4</v>
      </c>
      <c r="L4" s="1">
        <f>SUM(L2:L3)</f>
        <v>725</v>
      </c>
      <c r="M4" s="1">
        <f>SUM(L4/K4)</f>
        <v>181.25</v>
      </c>
      <c r="N4" s="1">
        <f>SUM(N2:N3)</f>
        <v>2</v>
      </c>
      <c r="O4" s="4">
        <f t="shared" ref="O4" si="0">SUM(M4+N4)</f>
        <v>183.25</v>
      </c>
    </row>
  </sheetData>
  <conditionalFormatting sqref="J1">
    <cfRule type="top10" priority="25" bottom="1" rank="1"/>
    <cfRule type="top10" dxfId="2135" priority="26" rank="1"/>
  </conditionalFormatting>
  <conditionalFormatting sqref="E1">
    <cfRule type="top10" priority="35" bottom="1" rank="1"/>
    <cfRule type="top10" dxfId="2134" priority="36" rank="1"/>
  </conditionalFormatting>
  <conditionalFormatting sqref="F1">
    <cfRule type="top10" priority="33" bottom="1" rank="1"/>
    <cfRule type="top10" dxfId="2133" priority="34" rank="1"/>
  </conditionalFormatting>
  <conditionalFormatting sqref="G1">
    <cfRule type="top10" priority="31" bottom="1" rank="1"/>
    <cfRule type="top10" dxfId="2132" priority="32" rank="1"/>
  </conditionalFormatting>
  <conditionalFormatting sqref="H1">
    <cfRule type="top10" priority="29" bottom="1" rank="1"/>
    <cfRule type="top10" dxfId="2131" priority="30" rank="1"/>
  </conditionalFormatting>
  <conditionalFormatting sqref="I1">
    <cfRule type="top10" priority="27" bottom="1" rank="1"/>
    <cfRule type="top10" dxfId="2130" priority="28" rank="1"/>
  </conditionalFormatting>
  <conditionalFormatting sqref="E2">
    <cfRule type="top10" priority="11" bottom="1" rank="1"/>
    <cfRule type="top10" dxfId="2129" priority="12" rank="1"/>
  </conditionalFormatting>
  <conditionalFormatting sqref="F2">
    <cfRule type="top10" priority="9" bottom="1" rank="1"/>
    <cfRule type="top10" dxfId="2128" priority="10" rank="1"/>
  </conditionalFormatting>
  <conditionalFormatting sqref="G2">
    <cfRule type="top10" priority="7" bottom="1" rank="1"/>
    <cfRule type="top10" dxfId="2127" priority="8" rank="1"/>
  </conditionalFormatting>
  <conditionalFormatting sqref="H2">
    <cfRule type="top10" priority="5" bottom="1" rank="1"/>
    <cfRule type="top10" dxfId="2126" priority="6" rank="1"/>
  </conditionalFormatting>
  <conditionalFormatting sqref="I2">
    <cfRule type="top10" priority="3" bottom="1" rank="1"/>
    <cfRule type="top10" dxfId="2125" priority="4" rank="1"/>
  </conditionalFormatting>
  <conditionalFormatting sqref="J2">
    <cfRule type="top10" priority="1" bottom="1" rank="1"/>
    <cfRule type="top10" dxfId="212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829316-7171-4341-848B-312CCB4325F7}">
          <x14:formula1>
            <xm:f>'C:\Users\Steve\Documents\_Shooting\_Ruger 10-22\2018\[BGSL-ABRA Scoring_5-13-18.xlsm]Data'!#REF!</xm:f>
          </x14:formula1>
          <xm:sqref>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A1249-9BF3-4624-AA02-DECB33C86916}">
  <sheetPr codeName="Sheet44"/>
  <dimension ref="A1:O8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97</v>
      </c>
      <c r="C2" s="30">
        <v>43186</v>
      </c>
      <c r="D2" s="31" t="s">
        <v>64</v>
      </c>
      <c r="E2" s="32">
        <v>172</v>
      </c>
      <c r="F2" s="32">
        <v>167</v>
      </c>
      <c r="G2" s="32">
        <v>178</v>
      </c>
      <c r="H2" s="32"/>
      <c r="I2" s="32"/>
      <c r="J2" s="32"/>
      <c r="K2" s="33">
        <v>3</v>
      </c>
      <c r="L2" s="33">
        <v>517</v>
      </c>
      <c r="M2" s="34">
        <v>172.33333333333334</v>
      </c>
      <c r="N2" s="33">
        <v>2</v>
      </c>
      <c r="O2" s="34">
        <v>174.33333333333334</v>
      </c>
    </row>
    <row r="3" spans="1:15" x14ac:dyDescent="0.25">
      <c r="A3" s="32" t="s">
        <v>3</v>
      </c>
      <c r="B3" s="32" t="s">
        <v>97</v>
      </c>
      <c r="C3" s="30">
        <v>43249</v>
      </c>
      <c r="D3" s="31" t="s">
        <v>64</v>
      </c>
      <c r="E3" s="32">
        <v>179</v>
      </c>
      <c r="F3" s="32">
        <v>178</v>
      </c>
      <c r="G3" s="32">
        <v>171</v>
      </c>
      <c r="H3" s="32">
        <v>173</v>
      </c>
      <c r="I3" s="32"/>
      <c r="J3" s="32"/>
      <c r="K3" s="33">
        <v>4</v>
      </c>
      <c r="L3" s="33">
        <v>701</v>
      </c>
      <c r="M3" s="34">
        <v>175.25</v>
      </c>
      <c r="N3" s="33">
        <v>4</v>
      </c>
      <c r="O3" s="34">
        <v>179.25</v>
      </c>
    </row>
    <row r="4" spans="1:15" x14ac:dyDescent="0.25">
      <c r="A4" s="32" t="s">
        <v>3</v>
      </c>
      <c r="B4" s="32" t="s">
        <v>97</v>
      </c>
      <c r="C4" s="30">
        <v>43277</v>
      </c>
      <c r="D4" s="31" t="s">
        <v>64</v>
      </c>
      <c r="E4" s="32">
        <v>170</v>
      </c>
      <c r="F4" s="32">
        <v>178</v>
      </c>
      <c r="G4" s="32">
        <v>173</v>
      </c>
      <c r="H4" s="32">
        <v>175</v>
      </c>
      <c r="I4" s="32"/>
      <c r="J4" s="32"/>
      <c r="K4" s="33">
        <v>4</v>
      </c>
      <c r="L4" s="33">
        <v>696</v>
      </c>
      <c r="M4" s="34">
        <v>174</v>
      </c>
      <c r="N4" s="33">
        <v>4</v>
      </c>
      <c r="O4" s="34">
        <v>178</v>
      </c>
    </row>
    <row r="5" spans="1:15" x14ac:dyDescent="0.25">
      <c r="A5" s="32" t="s">
        <v>3</v>
      </c>
      <c r="B5" s="32" t="s">
        <v>97</v>
      </c>
      <c r="C5" s="30">
        <v>43305</v>
      </c>
      <c r="D5" s="31" t="s">
        <v>64</v>
      </c>
      <c r="E5" s="32">
        <v>179</v>
      </c>
      <c r="F5" s="32">
        <v>177</v>
      </c>
      <c r="G5" s="32">
        <v>181</v>
      </c>
      <c r="H5" s="32">
        <v>174</v>
      </c>
      <c r="I5" s="32"/>
      <c r="J5" s="32"/>
      <c r="K5" s="33">
        <v>4</v>
      </c>
      <c r="L5" s="33">
        <v>711</v>
      </c>
      <c r="M5" s="34">
        <v>177.75</v>
      </c>
      <c r="N5" s="33">
        <v>2</v>
      </c>
      <c r="O5" s="34">
        <v>179.75</v>
      </c>
    </row>
    <row r="6" spans="1:15" x14ac:dyDescent="0.25">
      <c r="A6" s="32" t="s">
        <v>3</v>
      </c>
      <c r="B6" s="32" t="s">
        <v>97</v>
      </c>
      <c r="C6" s="30">
        <v>43394</v>
      </c>
      <c r="D6" s="31" t="s">
        <v>64</v>
      </c>
      <c r="E6" s="32">
        <v>184</v>
      </c>
      <c r="F6" s="32">
        <v>183</v>
      </c>
      <c r="G6" s="32">
        <v>184</v>
      </c>
      <c r="H6" s="32">
        <v>183</v>
      </c>
      <c r="I6" s="32">
        <v>186</v>
      </c>
      <c r="J6" s="32">
        <v>169</v>
      </c>
      <c r="K6" s="33">
        <v>6</v>
      </c>
      <c r="L6" s="33">
        <v>1089</v>
      </c>
      <c r="M6" s="34">
        <v>181.5</v>
      </c>
      <c r="N6" s="33">
        <v>4</v>
      </c>
      <c r="O6" s="34">
        <v>185.5</v>
      </c>
    </row>
    <row r="8" spans="1:15" x14ac:dyDescent="0.25">
      <c r="K8" s="1">
        <f>SUM(K2:K7)</f>
        <v>21</v>
      </c>
      <c r="L8" s="1">
        <f>SUM(L2:L7)</f>
        <v>3714</v>
      </c>
      <c r="M8" s="1">
        <f>SUM(L8/K8)</f>
        <v>176.85714285714286</v>
      </c>
      <c r="N8" s="1">
        <f>SUM(N2:N7)</f>
        <v>16</v>
      </c>
      <c r="O8" s="4">
        <f t="shared" ref="O8" si="0">SUM(M8+N8)</f>
        <v>192.85714285714286</v>
      </c>
    </row>
  </sheetData>
  <conditionalFormatting sqref="J1">
    <cfRule type="top10" priority="73" bottom="1" rank="1"/>
    <cfRule type="top10" dxfId="2123" priority="74" rank="1"/>
  </conditionalFormatting>
  <conditionalFormatting sqref="E1">
    <cfRule type="top10" priority="83" bottom="1" rank="1"/>
    <cfRule type="top10" dxfId="2122" priority="84" rank="1"/>
  </conditionalFormatting>
  <conditionalFormatting sqref="F1">
    <cfRule type="top10" priority="81" bottom="1" rank="1"/>
    <cfRule type="top10" dxfId="2121" priority="82" rank="1"/>
  </conditionalFormatting>
  <conditionalFormatting sqref="G1">
    <cfRule type="top10" priority="79" bottom="1" rank="1"/>
    <cfRule type="top10" dxfId="2120" priority="80" rank="1"/>
  </conditionalFormatting>
  <conditionalFormatting sqref="H1">
    <cfRule type="top10" priority="77" bottom="1" rank="1"/>
    <cfRule type="top10" dxfId="2119" priority="78" rank="1"/>
  </conditionalFormatting>
  <conditionalFormatting sqref="I1">
    <cfRule type="top10" priority="75" bottom="1" rank="1"/>
    <cfRule type="top10" dxfId="2118" priority="76" rank="1"/>
  </conditionalFormatting>
  <conditionalFormatting sqref="E2">
    <cfRule type="top10" priority="59" bottom="1" rank="1"/>
    <cfRule type="top10" dxfId="2117" priority="60" rank="1"/>
  </conditionalFormatting>
  <conditionalFormatting sqref="F2">
    <cfRule type="top10" priority="57" bottom="1" rank="1"/>
    <cfRule type="top10" dxfId="2116" priority="58" rank="1"/>
  </conditionalFormatting>
  <conditionalFormatting sqref="G2">
    <cfRule type="top10" priority="55" bottom="1" rank="1"/>
    <cfRule type="top10" dxfId="2115" priority="56" rank="1"/>
  </conditionalFormatting>
  <conditionalFormatting sqref="H2">
    <cfRule type="top10" priority="53" bottom="1" rank="1"/>
    <cfRule type="top10" dxfId="2114" priority="54" rank="1"/>
  </conditionalFormatting>
  <conditionalFormatting sqref="I2">
    <cfRule type="top10" priority="51" bottom="1" rank="1"/>
    <cfRule type="top10" dxfId="2113" priority="52" rank="1"/>
  </conditionalFormatting>
  <conditionalFormatting sqref="J2">
    <cfRule type="top10" priority="49" bottom="1" rank="1"/>
    <cfRule type="top10" dxfId="2112" priority="50" rank="1"/>
  </conditionalFormatting>
  <conditionalFormatting sqref="E3">
    <cfRule type="top10" priority="47" bottom="1" rank="1"/>
    <cfRule type="top10" dxfId="2111" priority="48" rank="1"/>
  </conditionalFormatting>
  <conditionalFormatting sqref="F3">
    <cfRule type="top10" priority="45" bottom="1" rank="1"/>
    <cfRule type="top10" dxfId="2110" priority="46" rank="1"/>
  </conditionalFormatting>
  <conditionalFormatting sqref="G3">
    <cfRule type="top10" priority="43" bottom="1" rank="1"/>
    <cfRule type="top10" dxfId="2109" priority="44" rank="1"/>
  </conditionalFormatting>
  <conditionalFormatting sqref="H3">
    <cfRule type="top10" priority="41" bottom="1" rank="1"/>
    <cfRule type="top10" dxfId="2108" priority="42" rank="1"/>
  </conditionalFormatting>
  <conditionalFormatting sqref="I3">
    <cfRule type="top10" priority="39" bottom="1" rank="1"/>
    <cfRule type="top10" dxfId="2107" priority="40" rank="1"/>
  </conditionalFormatting>
  <conditionalFormatting sqref="J3">
    <cfRule type="top10" priority="37" bottom="1" rank="1"/>
    <cfRule type="top10" dxfId="2106" priority="38" rank="1"/>
  </conditionalFormatting>
  <conditionalFormatting sqref="E4">
    <cfRule type="top10" priority="25" bottom="1" rank="1"/>
    <cfRule type="top10" dxfId="2105" priority="26" rank="1"/>
  </conditionalFormatting>
  <conditionalFormatting sqref="F4">
    <cfRule type="top10" priority="27" bottom="1" rank="1"/>
    <cfRule type="top10" dxfId="2104" priority="28" rank="1"/>
  </conditionalFormatting>
  <conditionalFormatting sqref="G4">
    <cfRule type="top10" priority="29" bottom="1" rank="1"/>
    <cfRule type="top10" dxfId="2103" priority="30" rank="1"/>
  </conditionalFormatting>
  <conditionalFormatting sqref="H4">
    <cfRule type="top10" priority="31" bottom="1" rank="1"/>
    <cfRule type="top10" dxfId="2102" priority="32" rank="1"/>
  </conditionalFormatting>
  <conditionalFormatting sqref="I4">
    <cfRule type="top10" priority="33" bottom="1" rank="1"/>
    <cfRule type="top10" dxfId="2101" priority="34" rank="1"/>
  </conditionalFormatting>
  <conditionalFormatting sqref="J4">
    <cfRule type="top10" priority="35" bottom="1" rank="1"/>
    <cfRule type="top10" dxfId="2100" priority="36" rank="1"/>
  </conditionalFormatting>
  <conditionalFormatting sqref="E5">
    <cfRule type="top10" priority="23" bottom="1" rank="1"/>
    <cfRule type="top10" dxfId="2099" priority="24" rank="1"/>
  </conditionalFormatting>
  <conditionalFormatting sqref="F5">
    <cfRule type="top10" priority="21" bottom="1" rank="1"/>
    <cfRule type="top10" dxfId="2098" priority="22" rank="1"/>
  </conditionalFormatting>
  <conditionalFormatting sqref="G5">
    <cfRule type="top10" priority="19" bottom="1" rank="1"/>
    <cfRule type="top10" dxfId="2097" priority="20" rank="1"/>
  </conditionalFormatting>
  <conditionalFormatting sqref="H5">
    <cfRule type="top10" priority="17" bottom="1" rank="1"/>
    <cfRule type="top10" dxfId="2096" priority="18" rank="1"/>
  </conditionalFormatting>
  <conditionalFormatting sqref="I5">
    <cfRule type="top10" priority="15" bottom="1" rank="1"/>
    <cfRule type="top10" dxfId="2095" priority="16" rank="1"/>
  </conditionalFormatting>
  <conditionalFormatting sqref="J5">
    <cfRule type="top10" priority="13" bottom="1" rank="1"/>
    <cfRule type="top10" dxfId="2094" priority="14" rank="1"/>
  </conditionalFormatting>
  <conditionalFormatting sqref="E6">
    <cfRule type="top10" priority="11" bottom="1" rank="1"/>
    <cfRule type="top10" dxfId="2093" priority="12" rank="1"/>
  </conditionalFormatting>
  <conditionalFormatting sqref="F6">
    <cfRule type="top10" priority="9" bottom="1" rank="1"/>
    <cfRule type="top10" dxfId="2092" priority="10" rank="1"/>
  </conditionalFormatting>
  <conditionalFormatting sqref="G6">
    <cfRule type="top10" priority="7" bottom="1" rank="1"/>
    <cfRule type="top10" dxfId="2091" priority="8" rank="1"/>
  </conditionalFormatting>
  <conditionalFormatting sqref="H6">
    <cfRule type="top10" priority="5" bottom="1" rank="1"/>
    <cfRule type="top10" dxfId="2090" priority="6" rank="1"/>
  </conditionalFormatting>
  <conditionalFormatting sqref="I6">
    <cfRule type="top10" priority="3" bottom="1" rank="1"/>
    <cfRule type="top10" dxfId="2089" priority="4" rank="1"/>
  </conditionalFormatting>
  <conditionalFormatting sqref="J6">
    <cfRule type="top10" priority="1" bottom="1" rank="1"/>
    <cfRule type="top10" dxfId="208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1C69A1E-3B6C-477E-9857-D57086395757}">
          <x14:formula1>
            <xm:f>'C:\Users\abra2\AppData\Local\Packages\Microsoft.MicrosoftEdge_8wekyb3d8bbwe\TempState\Downloads\[ABRA Club Shoot 3272018.xlsm]Data'!#REF!</xm:f>
          </x14:formula1>
          <xm:sqref>B2</xm:sqref>
        </x14:dataValidation>
        <x14:dataValidation type="list" allowBlank="1" showInputMessage="1" showErrorMessage="1" xr:uid="{C94DF7E8-4C6B-4D3E-BF4B-2FF08DF8E45F}">
          <x14:formula1>
            <xm:f>'C:\Users\abra2\AppData\Local\Packages\Microsoft.MicrosoftEdge_8wekyb3d8bbwe\TempState\Downloads\[ABRA Club Shoot 5292018 (2).xlsm]Data'!#REF!</xm:f>
          </x14:formula1>
          <xm:sqref>B3</xm:sqref>
        </x14:dataValidation>
        <x14:dataValidation type="list" allowBlank="1" showInputMessage="1" showErrorMessage="1" xr:uid="{E77F5044-C525-4F31-8E4C-4674B726D96C}">
          <x14:formula1>
            <xm:f>'C:\Users\abra2\Desktop\ABRA Files and More\AUTO BENCH REST ASSOCIATION FILE\ABRA 2018\Georgia\[ABRA Georgia Scoring Program.xlsm]Data'!#REF!</xm:f>
          </x14:formula1>
          <xm:sqref>B4</xm:sqref>
        </x14:dataValidation>
        <x14:dataValidation type="list" allowBlank="1" showInputMessage="1" showErrorMessage="1" xr:uid="{42377F60-922C-42C8-A8C8-C8B8E3E78655}">
          <x14:formula1>
            <xm:f>'C:\Users\abra2\Desktop\ABRA Files and More\AUTO BENCH REST ASSOCIATION FILE\ABRA 2018\Georgia\[ABRA Club Shoot 7242018.xlsm]Data'!#REF!</xm:f>
          </x14:formula1>
          <xm:sqref>B5</xm:sqref>
        </x14:dataValidation>
        <x14:dataValidation type="list" allowBlank="1" showInputMessage="1" showErrorMessage="1" xr:uid="{8B7C9C5C-263C-4300-8CBB-F63CDE7E9D94}">
          <x14:formula1>
            <xm:f>'C:\Users\abra2\AppData\Local\Packages\Microsoft.MicrosoftEdge_8wekyb3d8bbwe\TempState\Downloads\[ABRA GA State Tournament 10212018 (3).xlsm]Data'!#REF!</xm:f>
          </x14:formula1>
          <xm:sqref>B6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FB13-97A6-4300-A077-17694DCBC90F}">
  <sheetPr codeName="Sheet45"/>
  <dimension ref="A1:O15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106</v>
      </c>
      <c r="C2" s="30">
        <v>43205</v>
      </c>
      <c r="D2" s="31" t="s">
        <v>104</v>
      </c>
      <c r="E2" s="32">
        <v>182</v>
      </c>
      <c r="F2" s="32">
        <v>194</v>
      </c>
      <c r="G2" s="32">
        <v>183</v>
      </c>
      <c r="H2" s="32">
        <v>176</v>
      </c>
      <c r="I2" s="32"/>
      <c r="J2" s="32"/>
      <c r="K2" s="33">
        <v>4</v>
      </c>
      <c r="L2" s="33">
        <v>735</v>
      </c>
      <c r="M2" s="34">
        <v>183.75</v>
      </c>
      <c r="N2" s="33">
        <v>6</v>
      </c>
      <c r="O2" s="34">
        <v>189.75</v>
      </c>
    </row>
    <row r="3" spans="1:15" x14ac:dyDescent="0.25">
      <c r="A3" s="32" t="s">
        <v>3</v>
      </c>
      <c r="B3" s="32" t="s">
        <v>106</v>
      </c>
      <c r="C3" s="30">
        <v>43211</v>
      </c>
      <c r="D3" s="31" t="s">
        <v>119</v>
      </c>
      <c r="E3" s="59">
        <v>185</v>
      </c>
      <c r="F3" s="32">
        <v>188</v>
      </c>
      <c r="G3" s="32">
        <v>183</v>
      </c>
      <c r="H3" s="32">
        <v>183</v>
      </c>
      <c r="I3" s="32"/>
      <c r="J3" s="32"/>
      <c r="K3" s="33">
        <v>4</v>
      </c>
      <c r="L3" s="33">
        <v>739</v>
      </c>
      <c r="M3" s="34">
        <v>184.75</v>
      </c>
      <c r="N3" s="33">
        <v>4</v>
      </c>
      <c r="O3" s="34">
        <f>SUM(M3+N3)</f>
        <v>188.75</v>
      </c>
    </row>
    <row r="4" spans="1:15" x14ac:dyDescent="0.25">
      <c r="A4" s="32" t="s">
        <v>3</v>
      </c>
      <c r="B4" s="32" t="s">
        <v>106</v>
      </c>
      <c r="C4" s="30">
        <v>43218</v>
      </c>
      <c r="D4" s="31" t="s">
        <v>135</v>
      </c>
      <c r="E4" s="32">
        <v>172</v>
      </c>
      <c r="F4" s="32">
        <v>189</v>
      </c>
      <c r="G4" s="32">
        <v>186</v>
      </c>
      <c r="H4" s="32">
        <v>183</v>
      </c>
      <c r="I4" s="32"/>
      <c r="J4" s="32"/>
      <c r="K4" s="33">
        <v>4</v>
      </c>
      <c r="L4" s="33">
        <v>730</v>
      </c>
      <c r="M4" s="34">
        <v>182.5</v>
      </c>
      <c r="N4" s="33">
        <v>2</v>
      </c>
      <c r="O4" s="34">
        <v>184.5</v>
      </c>
    </row>
    <row r="5" spans="1:15" x14ac:dyDescent="0.25">
      <c r="A5" s="32" t="s">
        <v>3</v>
      </c>
      <c r="B5" s="32" t="s">
        <v>106</v>
      </c>
      <c r="C5" s="30">
        <v>43226</v>
      </c>
      <c r="D5" s="31" t="s">
        <v>136</v>
      </c>
      <c r="E5" s="32">
        <v>194</v>
      </c>
      <c r="F5" s="32">
        <v>190</v>
      </c>
      <c r="G5" s="32">
        <v>194</v>
      </c>
      <c r="H5" s="32">
        <v>191</v>
      </c>
      <c r="I5" s="32"/>
      <c r="J5" s="32"/>
      <c r="K5" s="33">
        <v>4</v>
      </c>
      <c r="L5" s="33">
        <v>769</v>
      </c>
      <c r="M5" s="34">
        <v>192.25</v>
      </c>
      <c r="N5" s="33">
        <v>9</v>
      </c>
      <c r="O5" s="34">
        <v>201.25</v>
      </c>
    </row>
    <row r="6" spans="1:15" x14ac:dyDescent="0.25">
      <c r="A6" s="32" t="s">
        <v>3</v>
      </c>
      <c r="B6" s="32" t="s">
        <v>106</v>
      </c>
      <c r="C6" s="30">
        <v>43225</v>
      </c>
      <c r="D6" s="31" t="s">
        <v>135</v>
      </c>
      <c r="E6" s="32">
        <v>193</v>
      </c>
      <c r="F6" s="32">
        <v>191</v>
      </c>
      <c r="G6" s="32">
        <v>191</v>
      </c>
      <c r="H6" s="32">
        <v>192</v>
      </c>
      <c r="I6" s="32"/>
      <c r="J6" s="32"/>
      <c r="K6" s="33">
        <v>4</v>
      </c>
      <c r="L6" s="33">
        <v>767</v>
      </c>
      <c r="M6" s="34">
        <v>191.75</v>
      </c>
      <c r="N6" s="33">
        <v>2</v>
      </c>
      <c r="O6" s="34">
        <v>193.75</v>
      </c>
    </row>
    <row r="7" spans="1:15" x14ac:dyDescent="0.25">
      <c r="A7" s="32" t="s">
        <v>3</v>
      </c>
      <c r="B7" s="32" t="s">
        <v>106</v>
      </c>
      <c r="C7" s="30">
        <v>43232</v>
      </c>
      <c r="D7" s="31" t="s">
        <v>135</v>
      </c>
      <c r="E7" s="32">
        <v>164</v>
      </c>
      <c r="F7" s="32">
        <v>193</v>
      </c>
      <c r="G7" s="32">
        <v>193</v>
      </c>
      <c r="H7" s="32">
        <v>192</v>
      </c>
      <c r="I7" s="32"/>
      <c r="J7" s="32"/>
      <c r="K7" s="33">
        <v>4</v>
      </c>
      <c r="L7" s="33">
        <v>742</v>
      </c>
      <c r="M7" s="34">
        <f>SUM(L7/K7)</f>
        <v>185.5</v>
      </c>
      <c r="N7" s="33">
        <v>2</v>
      </c>
      <c r="O7" s="34">
        <f>SUM(M7+N7)</f>
        <v>187.5</v>
      </c>
    </row>
    <row r="8" spans="1:15" x14ac:dyDescent="0.25">
      <c r="A8" s="32" t="s">
        <v>3</v>
      </c>
      <c r="B8" s="32" t="s">
        <v>106</v>
      </c>
      <c r="C8" s="30">
        <v>43260</v>
      </c>
      <c r="D8" s="31" t="s">
        <v>135</v>
      </c>
      <c r="E8" s="32">
        <v>184</v>
      </c>
      <c r="F8" s="32">
        <v>189</v>
      </c>
      <c r="G8" s="32">
        <v>192</v>
      </c>
      <c r="H8" s="32">
        <v>185</v>
      </c>
      <c r="I8" s="32"/>
      <c r="J8" s="32"/>
      <c r="K8" s="33">
        <v>4</v>
      </c>
      <c r="L8" s="33">
        <v>750</v>
      </c>
      <c r="M8" s="34">
        <v>187.5</v>
      </c>
      <c r="N8" s="33">
        <v>2</v>
      </c>
      <c r="O8" s="34">
        <v>189.5</v>
      </c>
    </row>
    <row r="9" spans="1:15" x14ac:dyDescent="0.25">
      <c r="A9" s="32" t="s">
        <v>3</v>
      </c>
      <c r="B9" s="32" t="s">
        <v>106</v>
      </c>
      <c r="C9" s="30">
        <v>43267</v>
      </c>
      <c r="D9" s="31" t="s">
        <v>135</v>
      </c>
      <c r="E9" s="32">
        <v>185</v>
      </c>
      <c r="F9" s="32">
        <v>189</v>
      </c>
      <c r="G9" s="32">
        <v>187</v>
      </c>
      <c r="H9" s="32">
        <v>191</v>
      </c>
      <c r="I9" s="32"/>
      <c r="J9" s="32"/>
      <c r="K9" s="33">
        <v>4</v>
      </c>
      <c r="L9" s="33">
        <v>752</v>
      </c>
      <c r="M9" s="34">
        <v>188</v>
      </c>
      <c r="N9" s="33">
        <v>2</v>
      </c>
      <c r="O9" s="34">
        <v>190</v>
      </c>
    </row>
    <row r="10" spans="1:15" x14ac:dyDescent="0.25">
      <c r="A10" s="32" t="s">
        <v>3</v>
      </c>
      <c r="B10" s="32" t="s">
        <v>106</v>
      </c>
      <c r="C10" s="30">
        <v>43273</v>
      </c>
      <c r="D10" s="31" t="s">
        <v>136</v>
      </c>
      <c r="E10" s="32">
        <v>187</v>
      </c>
      <c r="F10" s="32">
        <v>187</v>
      </c>
      <c r="G10" s="32">
        <v>188</v>
      </c>
      <c r="H10" s="32">
        <v>187</v>
      </c>
      <c r="I10" s="32"/>
      <c r="J10" s="32"/>
      <c r="K10" s="33">
        <v>4</v>
      </c>
      <c r="L10" s="33">
        <v>749</v>
      </c>
      <c r="M10" s="34">
        <v>187.25</v>
      </c>
      <c r="N10" s="33">
        <v>2</v>
      </c>
      <c r="O10" s="34">
        <v>189.25</v>
      </c>
    </row>
    <row r="11" spans="1:15" x14ac:dyDescent="0.25">
      <c r="A11" s="32" t="s">
        <v>3</v>
      </c>
      <c r="B11" s="32" t="s">
        <v>106</v>
      </c>
      <c r="C11" s="30">
        <v>43274</v>
      </c>
      <c r="D11" s="31" t="s">
        <v>136</v>
      </c>
      <c r="E11" s="32">
        <v>186</v>
      </c>
      <c r="F11" s="32">
        <v>185</v>
      </c>
      <c r="G11" s="32">
        <v>192</v>
      </c>
      <c r="H11" s="59">
        <v>194</v>
      </c>
      <c r="I11" s="32">
        <v>184</v>
      </c>
      <c r="J11" s="32">
        <v>187</v>
      </c>
      <c r="K11" s="33">
        <v>6</v>
      </c>
      <c r="L11" s="33">
        <v>1128</v>
      </c>
      <c r="M11" s="34">
        <v>188</v>
      </c>
      <c r="N11" s="33">
        <v>8</v>
      </c>
      <c r="O11" s="34">
        <v>196</v>
      </c>
    </row>
    <row r="12" spans="1:15" x14ac:dyDescent="0.25">
      <c r="A12" s="32" t="s">
        <v>3</v>
      </c>
      <c r="B12" s="32" t="s">
        <v>106</v>
      </c>
      <c r="C12" s="30">
        <v>43288</v>
      </c>
      <c r="D12" s="31" t="s">
        <v>135</v>
      </c>
      <c r="E12" s="32">
        <v>188</v>
      </c>
      <c r="F12" s="32">
        <v>182</v>
      </c>
      <c r="G12" s="32">
        <v>188</v>
      </c>
      <c r="H12" s="59">
        <v>184</v>
      </c>
      <c r="I12" s="32"/>
      <c r="J12" s="32"/>
      <c r="K12" s="33">
        <v>4</v>
      </c>
      <c r="L12" s="33">
        <v>742</v>
      </c>
      <c r="M12" s="34">
        <v>185.5</v>
      </c>
      <c r="N12" s="33">
        <v>2</v>
      </c>
      <c r="O12" s="34">
        <v>187.5</v>
      </c>
    </row>
    <row r="13" spans="1:15" x14ac:dyDescent="0.25">
      <c r="A13" s="32" t="s">
        <v>3</v>
      </c>
      <c r="B13" s="32" t="s">
        <v>106</v>
      </c>
      <c r="C13" s="30">
        <v>43295</v>
      </c>
      <c r="D13" s="31" t="s">
        <v>135</v>
      </c>
      <c r="E13" s="32">
        <v>186</v>
      </c>
      <c r="F13" s="32">
        <v>185</v>
      </c>
      <c r="G13" s="32">
        <v>187</v>
      </c>
      <c r="H13" s="32">
        <v>189</v>
      </c>
      <c r="I13" s="32">
        <v>189</v>
      </c>
      <c r="J13" s="32">
        <v>187</v>
      </c>
      <c r="K13" s="33">
        <v>6</v>
      </c>
      <c r="L13" s="33">
        <v>1123</v>
      </c>
      <c r="M13" s="34">
        <v>187.16666666666666</v>
      </c>
      <c r="N13" s="33">
        <v>4</v>
      </c>
      <c r="O13" s="34">
        <v>191.16666666666666</v>
      </c>
    </row>
    <row r="15" spans="1:15" x14ac:dyDescent="0.25">
      <c r="K15" s="1">
        <f>SUM(K2:K14)</f>
        <v>52</v>
      </c>
      <c r="L15" s="1">
        <f>SUM(L2:L14)</f>
        <v>9726</v>
      </c>
      <c r="M15" s="1">
        <f>SUM(L15/K15)</f>
        <v>187.03846153846155</v>
      </c>
      <c r="N15" s="1">
        <f>SUM(N2:N14)</f>
        <v>45</v>
      </c>
      <c r="O15" s="4">
        <f t="shared" ref="O15" si="0">SUM(M15+N15)</f>
        <v>232.03846153846155</v>
      </c>
    </row>
  </sheetData>
  <conditionalFormatting sqref="J1">
    <cfRule type="top10" priority="181" bottom="1" rank="1"/>
    <cfRule type="top10" dxfId="2087" priority="182" rank="1"/>
  </conditionalFormatting>
  <conditionalFormatting sqref="E1">
    <cfRule type="top10" priority="191" bottom="1" rank="1"/>
    <cfRule type="top10" dxfId="2086" priority="192" rank="1"/>
  </conditionalFormatting>
  <conditionalFormatting sqref="F1">
    <cfRule type="top10" priority="189" bottom="1" rank="1"/>
    <cfRule type="top10" dxfId="2085" priority="190" rank="1"/>
  </conditionalFormatting>
  <conditionalFormatting sqref="G1">
    <cfRule type="top10" priority="187" bottom="1" rank="1"/>
    <cfRule type="top10" dxfId="2084" priority="188" rank="1"/>
  </conditionalFormatting>
  <conditionalFormatting sqref="H1">
    <cfRule type="top10" priority="185" bottom="1" rank="1"/>
    <cfRule type="top10" dxfId="2083" priority="186" rank="1"/>
  </conditionalFormatting>
  <conditionalFormatting sqref="I1">
    <cfRule type="top10" priority="183" bottom="1" rank="1"/>
    <cfRule type="top10" dxfId="2082" priority="184" rank="1"/>
  </conditionalFormatting>
  <conditionalFormatting sqref="E2">
    <cfRule type="top10" priority="167" bottom="1" rank="1"/>
    <cfRule type="top10" dxfId="2081" priority="168" rank="1"/>
  </conditionalFormatting>
  <conditionalFormatting sqref="F2">
    <cfRule type="top10" priority="165" bottom="1" rank="1"/>
    <cfRule type="top10" dxfId="2080" priority="166" rank="1"/>
  </conditionalFormatting>
  <conditionalFormatting sqref="G2">
    <cfRule type="top10" priority="163" bottom="1" rank="1"/>
    <cfRule type="top10" dxfId="2079" priority="164" rank="1"/>
  </conditionalFormatting>
  <conditionalFormatting sqref="H2">
    <cfRule type="top10" priority="161" bottom="1" rank="1"/>
    <cfRule type="top10" dxfId="2078" priority="162" rank="1"/>
  </conditionalFormatting>
  <conditionalFormatting sqref="I2">
    <cfRule type="top10" priority="159" bottom="1" rank="1"/>
    <cfRule type="top10" dxfId="2077" priority="160" rank="1"/>
  </conditionalFormatting>
  <conditionalFormatting sqref="J2">
    <cfRule type="top10" priority="157" bottom="1" rank="1"/>
    <cfRule type="top10" dxfId="2076" priority="158" rank="1"/>
  </conditionalFormatting>
  <conditionalFormatting sqref="E3">
    <cfRule type="top10" priority="133" bottom="1" rank="1"/>
    <cfRule type="top10" dxfId="2075" priority="134" rank="1"/>
  </conditionalFormatting>
  <conditionalFormatting sqref="E4">
    <cfRule type="top10" priority="119" bottom="1" rank="1"/>
    <cfRule type="top10" dxfId="2074" priority="120" rank="1"/>
  </conditionalFormatting>
  <conditionalFormatting sqref="F4">
    <cfRule type="top10" priority="117" bottom="1" rank="1"/>
    <cfRule type="top10" dxfId="2073" priority="118" rank="1"/>
  </conditionalFormatting>
  <conditionalFormatting sqref="G4">
    <cfRule type="top10" priority="115" bottom="1" rank="1"/>
    <cfRule type="top10" dxfId="2072" priority="116" rank="1"/>
  </conditionalFormatting>
  <conditionalFormatting sqref="H4">
    <cfRule type="top10" priority="113" bottom="1" rank="1"/>
    <cfRule type="top10" dxfId="2071" priority="114" rank="1"/>
  </conditionalFormatting>
  <conditionalFormatting sqref="I4">
    <cfRule type="top10" priority="111" bottom="1" rank="1"/>
    <cfRule type="top10" dxfId="2070" priority="112" rank="1"/>
  </conditionalFormatting>
  <conditionalFormatting sqref="J4">
    <cfRule type="top10" priority="109" bottom="1" rank="1"/>
    <cfRule type="top10" dxfId="2069" priority="110" rank="1"/>
  </conditionalFormatting>
  <conditionalFormatting sqref="E5">
    <cfRule type="top10" priority="97" bottom="1" rank="1"/>
    <cfRule type="top10" dxfId="2068" priority="98" rank="1"/>
  </conditionalFormatting>
  <conditionalFormatting sqref="F5">
    <cfRule type="top10" priority="99" bottom="1" rank="1"/>
    <cfRule type="top10" dxfId="2067" priority="100" rank="1"/>
  </conditionalFormatting>
  <conditionalFormatting sqref="G5">
    <cfRule type="top10" priority="101" bottom="1" rank="1"/>
    <cfRule type="top10" dxfId="2066" priority="102" rank="1"/>
  </conditionalFormatting>
  <conditionalFormatting sqref="H5">
    <cfRule type="top10" priority="103" bottom="1" rank="1"/>
    <cfRule type="top10" dxfId="2065" priority="104" rank="1"/>
  </conditionalFormatting>
  <conditionalFormatting sqref="I5">
    <cfRule type="top10" priority="105" bottom="1" rank="1"/>
    <cfRule type="top10" dxfId="2064" priority="106" rank="1"/>
  </conditionalFormatting>
  <conditionalFormatting sqref="J5">
    <cfRule type="top10" priority="107" bottom="1" rank="1"/>
    <cfRule type="top10" dxfId="2063" priority="108" rank="1"/>
  </conditionalFormatting>
  <conditionalFormatting sqref="E6">
    <cfRule type="top10" priority="95" bottom="1" rank="1"/>
    <cfRule type="top10" dxfId="2062" priority="96" rank="1"/>
  </conditionalFormatting>
  <conditionalFormatting sqref="F6">
    <cfRule type="top10" priority="93" bottom="1" rank="1"/>
    <cfRule type="top10" dxfId="2061" priority="94" rank="1"/>
  </conditionalFormatting>
  <conditionalFormatting sqref="G6">
    <cfRule type="top10" priority="91" bottom="1" rank="1"/>
    <cfRule type="top10" dxfId="2060" priority="92" rank="1"/>
  </conditionalFormatting>
  <conditionalFormatting sqref="H6">
    <cfRule type="top10" priority="89" bottom="1" rank="1"/>
    <cfRule type="top10" dxfId="2059" priority="90" rank="1"/>
  </conditionalFormatting>
  <conditionalFormatting sqref="I6">
    <cfRule type="top10" priority="87" bottom="1" rank="1"/>
    <cfRule type="top10" dxfId="2058" priority="88" rank="1"/>
  </conditionalFormatting>
  <conditionalFormatting sqref="J6">
    <cfRule type="top10" priority="85" bottom="1" rank="1"/>
    <cfRule type="top10" dxfId="2057" priority="86" rank="1"/>
  </conditionalFormatting>
  <conditionalFormatting sqref="E7">
    <cfRule type="top10" priority="83" bottom="1" rank="1"/>
    <cfRule type="top10" dxfId="2056" priority="84" rank="1"/>
  </conditionalFormatting>
  <conditionalFormatting sqref="F7">
    <cfRule type="top10" priority="81" bottom="1" rank="1"/>
    <cfRule type="top10" dxfId="2055" priority="82" rank="1"/>
  </conditionalFormatting>
  <conditionalFormatting sqref="G7">
    <cfRule type="top10" priority="79" bottom="1" rank="1"/>
    <cfRule type="top10" dxfId="2054" priority="80" rank="1"/>
  </conditionalFormatting>
  <conditionalFormatting sqref="H7">
    <cfRule type="top10" priority="77" bottom="1" rank="1"/>
    <cfRule type="top10" dxfId="2053" priority="78" rank="1"/>
  </conditionalFormatting>
  <conditionalFormatting sqref="I7">
    <cfRule type="top10" priority="75" bottom="1" rank="1"/>
    <cfRule type="top10" dxfId="2052" priority="76" rank="1"/>
  </conditionalFormatting>
  <conditionalFormatting sqref="J7">
    <cfRule type="top10" priority="73" bottom="1" rank="1"/>
    <cfRule type="top10" dxfId="2051" priority="74" rank="1"/>
  </conditionalFormatting>
  <conditionalFormatting sqref="E8">
    <cfRule type="top10" priority="61" bottom="1" rank="1"/>
    <cfRule type="top10" dxfId="2050" priority="62" rank="1"/>
  </conditionalFormatting>
  <conditionalFormatting sqref="F8">
    <cfRule type="top10" priority="63" bottom="1" rank="1"/>
    <cfRule type="top10" dxfId="2049" priority="64" rank="1"/>
  </conditionalFormatting>
  <conditionalFormatting sqref="G8">
    <cfRule type="top10" priority="65" bottom="1" rank="1"/>
    <cfRule type="top10" dxfId="2048" priority="66" rank="1"/>
  </conditionalFormatting>
  <conditionalFormatting sqref="H8">
    <cfRule type="top10" priority="67" bottom="1" rank="1"/>
    <cfRule type="top10" dxfId="2047" priority="68" rank="1"/>
  </conditionalFormatting>
  <conditionalFormatting sqref="I8">
    <cfRule type="top10" priority="69" bottom="1" rank="1"/>
    <cfRule type="top10" dxfId="2046" priority="70" rank="1"/>
  </conditionalFormatting>
  <conditionalFormatting sqref="J8">
    <cfRule type="top10" priority="71" bottom="1" rank="1"/>
    <cfRule type="top10" dxfId="2045" priority="72" rank="1"/>
  </conditionalFormatting>
  <conditionalFormatting sqref="E9">
    <cfRule type="top10" priority="49" bottom="1" rank="1"/>
    <cfRule type="top10" dxfId="2044" priority="50" rank="1"/>
  </conditionalFormatting>
  <conditionalFormatting sqref="F9">
    <cfRule type="top10" priority="51" bottom="1" rank="1"/>
    <cfRule type="top10" dxfId="2043" priority="52" rank="1"/>
  </conditionalFormatting>
  <conditionalFormatting sqref="G9">
    <cfRule type="top10" priority="53" bottom="1" rank="1"/>
    <cfRule type="top10" dxfId="2042" priority="54" rank="1"/>
  </conditionalFormatting>
  <conditionalFormatting sqref="H9">
    <cfRule type="top10" priority="55" bottom="1" rank="1"/>
    <cfRule type="top10" dxfId="2041" priority="56" rank="1"/>
  </conditionalFormatting>
  <conditionalFormatting sqref="I9">
    <cfRule type="top10" priority="57" bottom="1" rank="1"/>
    <cfRule type="top10" dxfId="2040" priority="58" rank="1"/>
  </conditionalFormatting>
  <conditionalFormatting sqref="J9">
    <cfRule type="top10" priority="59" bottom="1" rank="1"/>
    <cfRule type="top10" dxfId="2039" priority="60" rank="1"/>
  </conditionalFormatting>
  <conditionalFormatting sqref="E10">
    <cfRule type="top10" priority="37" bottom="1" rank="1"/>
    <cfRule type="top10" dxfId="2038" priority="38" rank="1"/>
  </conditionalFormatting>
  <conditionalFormatting sqref="F10">
    <cfRule type="top10" priority="39" bottom="1" rank="1"/>
    <cfRule type="top10" dxfId="2037" priority="40" rank="1"/>
  </conditionalFormatting>
  <conditionalFormatting sqref="G10">
    <cfRule type="top10" priority="41" bottom="1" rank="1"/>
    <cfRule type="top10" dxfId="2036" priority="42" rank="1"/>
  </conditionalFormatting>
  <conditionalFormatting sqref="H10">
    <cfRule type="top10" priority="43" bottom="1" rank="1"/>
    <cfRule type="top10" dxfId="2035" priority="44" rank="1"/>
  </conditionalFormatting>
  <conditionalFormatting sqref="I10">
    <cfRule type="top10" priority="45" bottom="1" rank="1"/>
    <cfRule type="top10" dxfId="2034" priority="46" rank="1"/>
  </conditionalFormatting>
  <conditionalFormatting sqref="J10">
    <cfRule type="top10" priority="47" bottom="1" rank="1"/>
    <cfRule type="top10" dxfId="2033" priority="48" rank="1"/>
  </conditionalFormatting>
  <conditionalFormatting sqref="E11">
    <cfRule type="top10" priority="25" bottom="1" rank="1"/>
    <cfRule type="top10" dxfId="2032" priority="26" rank="1"/>
  </conditionalFormatting>
  <conditionalFormatting sqref="F11">
    <cfRule type="top10" priority="27" bottom="1" rank="1"/>
    <cfRule type="top10" dxfId="2031" priority="28" rank="1"/>
  </conditionalFormatting>
  <conditionalFormatting sqref="G11">
    <cfRule type="top10" priority="29" bottom="1" rank="1"/>
    <cfRule type="top10" dxfId="2030" priority="30" rank="1"/>
  </conditionalFormatting>
  <conditionalFormatting sqref="H11">
    <cfRule type="top10" priority="31" bottom="1" rank="1"/>
    <cfRule type="top10" dxfId="2029" priority="32" rank="1"/>
  </conditionalFormatting>
  <conditionalFormatting sqref="I11">
    <cfRule type="top10" priority="33" bottom="1" rank="1"/>
    <cfRule type="top10" dxfId="2028" priority="34" rank="1"/>
  </conditionalFormatting>
  <conditionalFormatting sqref="J11">
    <cfRule type="top10" priority="35" bottom="1" rank="1"/>
    <cfRule type="top10" dxfId="2027" priority="36" rank="1"/>
  </conditionalFormatting>
  <conditionalFormatting sqref="E12">
    <cfRule type="top10" priority="13" bottom="1" rank="1"/>
    <cfRule type="top10" dxfId="2026" priority="14" rank="1"/>
  </conditionalFormatting>
  <conditionalFormatting sqref="F12">
    <cfRule type="top10" priority="15" bottom="1" rank="1"/>
    <cfRule type="top10" dxfId="2025" priority="16" rank="1"/>
  </conditionalFormatting>
  <conditionalFormatting sqref="G12">
    <cfRule type="top10" priority="17" bottom="1" rank="1"/>
    <cfRule type="top10" dxfId="2024" priority="18" rank="1"/>
  </conditionalFormatting>
  <conditionalFormatting sqref="H12">
    <cfRule type="top10" priority="19" bottom="1" rank="1"/>
    <cfRule type="top10" dxfId="2023" priority="20" rank="1"/>
  </conditionalFormatting>
  <conditionalFormatting sqref="I12">
    <cfRule type="top10" priority="21" bottom="1" rank="1"/>
    <cfRule type="top10" dxfId="2022" priority="22" rank="1"/>
  </conditionalFormatting>
  <conditionalFormatting sqref="J12">
    <cfRule type="top10" priority="23" bottom="1" rank="1"/>
    <cfRule type="top10" dxfId="2021" priority="24" rank="1"/>
  </conditionalFormatting>
  <conditionalFormatting sqref="E13">
    <cfRule type="top10" priority="11" bottom="1" rank="1"/>
    <cfRule type="top10" dxfId="2020" priority="12" rank="1"/>
  </conditionalFormatting>
  <conditionalFormatting sqref="F13">
    <cfRule type="top10" priority="9" bottom="1" rank="1"/>
    <cfRule type="top10" dxfId="2019" priority="10" rank="1"/>
  </conditionalFormatting>
  <conditionalFormatting sqref="G13">
    <cfRule type="top10" priority="7" bottom="1" rank="1"/>
    <cfRule type="top10" dxfId="2018" priority="8" rank="1"/>
  </conditionalFormatting>
  <conditionalFormatting sqref="H13">
    <cfRule type="top10" priority="5" bottom="1" rank="1"/>
    <cfRule type="top10" dxfId="2017" priority="6" rank="1"/>
  </conditionalFormatting>
  <conditionalFormatting sqref="I13">
    <cfRule type="top10" priority="3" bottom="1" rank="1"/>
    <cfRule type="top10" dxfId="2016" priority="4" rank="1"/>
  </conditionalFormatting>
  <conditionalFormatting sqref="J13">
    <cfRule type="top10" priority="1" bottom="1" rank="1"/>
    <cfRule type="top10" dxfId="201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910BF83-55A7-4117-9FE5-7844C81C97C0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12544703-C776-4259-9D3D-362F01371F93}">
          <x14:formula1>
            <xm:f>'C:\Users\abra2\Desktop\ABRA Files and More\AUTO BENCH REST ASSOCIATION FILE\ABRA 2018\Virginia\[ABRA Virginia Scoring Program.xlsm]Data'!#REF!</xm:f>
          </x14:formula1>
          <xm:sqref>B3:B4 B6:B9 B12:B13</xm:sqref>
        </x14:dataValidation>
        <x14:dataValidation type="list" allowBlank="1" showInputMessage="1" showErrorMessage="1" xr:uid="{2A2551D9-DA48-4F69-8891-85995C143CE2}">
          <x14:formula1>
            <xm:f>'C:\Users\abra2\Desktop\ABRA Files and More\AUTO BENCH REST ASSOCIATION FILE\ABRA 2018\Tennessee\[ABRA Tennessee Scoring Program.xlsm]Data'!#REF!</xm:f>
          </x14:formula1>
          <xm:sqref>B5 B10:B11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2068F-15AC-4406-AC3D-C087327BFB89}">
  <sheetPr codeName="Sheet46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160</v>
      </c>
      <c r="C2" s="30">
        <v>43232</v>
      </c>
      <c r="D2" s="31" t="s">
        <v>84</v>
      </c>
      <c r="E2" s="32">
        <v>188</v>
      </c>
      <c r="F2" s="32">
        <v>189</v>
      </c>
      <c r="G2" s="32">
        <v>180</v>
      </c>
      <c r="H2" s="32">
        <v>193</v>
      </c>
      <c r="I2" s="32">
        <v>186</v>
      </c>
      <c r="J2" s="32">
        <v>187</v>
      </c>
      <c r="K2" s="33">
        <v>6</v>
      </c>
      <c r="L2" s="33">
        <v>1123</v>
      </c>
      <c r="M2" s="34">
        <v>187.16666666666666</v>
      </c>
      <c r="N2" s="33">
        <v>4</v>
      </c>
      <c r="O2" s="34">
        <v>191.16666666666666</v>
      </c>
    </row>
    <row r="4" spans="1:15" x14ac:dyDescent="0.25">
      <c r="K4" s="1">
        <f>SUM(K2:K3)</f>
        <v>6</v>
      </c>
      <c r="L4" s="1">
        <f>SUM(L2:L3)</f>
        <v>1123</v>
      </c>
      <c r="M4" s="1">
        <f>SUM(L4/K4)</f>
        <v>187.16666666666666</v>
      </c>
      <c r="N4" s="1">
        <f>SUM(N2:N3)</f>
        <v>4</v>
      </c>
      <c r="O4" s="4">
        <f t="shared" ref="O4" si="0">SUM(M4+N4)</f>
        <v>191.16666666666666</v>
      </c>
    </row>
  </sheetData>
  <conditionalFormatting sqref="J1">
    <cfRule type="top10" priority="25" bottom="1" rank="1"/>
    <cfRule type="top10" dxfId="2014" priority="26" rank="1"/>
  </conditionalFormatting>
  <conditionalFormatting sqref="E1">
    <cfRule type="top10" priority="35" bottom="1" rank="1"/>
    <cfRule type="top10" dxfId="2013" priority="36" rank="1"/>
  </conditionalFormatting>
  <conditionalFormatting sqref="F1">
    <cfRule type="top10" priority="33" bottom="1" rank="1"/>
    <cfRule type="top10" dxfId="2012" priority="34" rank="1"/>
  </conditionalFormatting>
  <conditionalFormatting sqref="G1">
    <cfRule type="top10" priority="31" bottom="1" rank="1"/>
    <cfRule type="top10" dxfId="2011" priority="32" rank="1"/>
  </conditionalFormatting>
  <conditionalFormatting sqref="H1">
    <cfRule type="top10" priority="29" bottom="1" rank="1"/>
    <cfRule type="top10" dxfId="2010" priority="30" rank="1"/>
  </conditionalFormatting>
  <conditionalFormatting sqref="I1">
    <cfRule type="top10" priority="27" bottom="1" rank="1"/>
    <cfRule type="top10" dxfId="2009" priority="28" rank="1"/>
  </conditionalFormatting>
  <conditionalFormatting sqref="E2">
    <cfRule type="top10" priority="11" bottom="1" rank="1"/>
    <cfRule type="top10" dxfId="2008" priority="12" rank="1"/>
  </conditionalFormatting>
  <conditionalFormatting sqref="F2">
    <cfRule type="top10" priority="9" bottom="1" rank="1"/>
    <cfRule type="top10" dxfId="2007" priority="10" rank="1"/>
  </conditionalFormatting>
  <conditionalFormatting sqref="G2">
    <cfRule type="top10" priority="7" bottom="1" rank="1"/>
    <cfRule type="top10" dxfId="2006" priority="8" rank="1"/>
  </conditionalFormatting>
  <conditionalFormatting sqref="H2">
    <cfRule type="top10" priority="5" bottom="1" rank="1"/>
    <cfRule type="top10" dxfId="2005" priority="6" rank="1"/>
  </conditionalFormatting>
  <conditionalFormatting sqref="I2">
    <cfRule type="top10" priority="3" bottom="1" rank="1"/>
    <cfRule type="top10" dxfId="2004" priority="4" rank="1"/>
  </conditionalFormatting>
  <conditionalFormatting sqref="J2">
    <cfRule type="top10" priority="1" bottom="1" rank="1"/>
    <cfRule type="top10" dxfId="200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A4FB4E-96A0-47E5-8E18-78F75CDDB7BD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C3D0-7AB8-4973-A23F-A70C0042F3F5}">
  <sheetPr codeName="Sheet47"/>
  <dimension ref="A1:O13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121</v>
      </c>
      <c r="C2" s="30">
        <v>43211</v>
      </c>
      <c r="D2" s="31" t="s">
        <v>119</v>
      </c>
      <c r="E2" s="32">
        <v>181</v>
      </c>
      <c r="F2" s="32">
        <v>182</v>
      </c>
      <c r="G2" s="32">
        <v>190</v>
      </c>
      <c r="H2" s="32">
        <v>179</v>
      </c>
      <c r="I2" s="32"/>
      <c r="J2" s="32"/>
      <c r="K2" s="33">
        <v>4</v>
      </c>
      <c r="L2" s="33">
        <v>732</v>
      </c>
      <c r="M2" s="34">
        <v>183</v>
      </c>
      <c r="N2" s="33">
        <v>2</v>
      </c>
      <c r="O2" s="34">
        <v>185</v>
      </c>
    </row>
    <row r="3" spans="1:15" x14ac:dyDescent="0.25">
      <c r="A3" s="32" t="s">
        <v>3</v>
      </c>
      <c r="B3" s="32" t="s">
        <v>121</v>
      </c>
      <c r="C3" s="30">
        <v>43218</v>
      </c>
      <c r="D3" s="31" t="s">
        <v>135</v>
      </c>
      <c r="E3" s="32">
        <v>180</v>
      </c>
      <c r="F3" s="32">
        <v>180</v>
      </c>
      <c r="G3" s="32">
        <v>184</v>
      </c>
      <c r="H3" s="32">
        <v>184</v>
      </c>
      <c r="I3" s="32"/>
      <c r="J3" s="32"/>
      <c r="K3" s="33">
        <v>4</v>
      </c>
      <c r="L3" s="33">
        <v>728</v>
      </c>
      <c r="M3" s="34">
        <v>182</v>
      </c>
      <c r="N3" s="33">
        <v>2</v>
      </c>
      <c r="O3" s="34">
        <v>184</v>
      </c>
    </row>
    <row r="4" spans="1:15" x14ac:dyDescent="0.25">
      <c r="A4" s="32" t="s">
        <v>3</v>
      </c>
      <c r="B4" s="32" t="s">
        <v>121</v>
      </c>
      <c r="C4" s="30">
        <v>43225</v>
      </c>
      <c r="D4" s="31" t="s">
        <v>135</v>
      </c>
      <c r="E4" s="32">
        <v>194</v>
      </c>
      <c r="F4" s="32">
        <v>182</v>
      </c>
      <c r="G4" s="32">
        <v>194</v>
      </c>
      <c r="H4" s="32">
        <v>193</v>
      </c>
      <c r="I4" s="32"/>
      <c r="J4" s="32"/>
      <c r="K4" s="33">
        <v>4</v>
      </c>
      <c r="L4" s="33">
        <v>763</v>
      </c>
      <c r="M4" s="34">
        <v>190.75</v>
      </c>
      <c r="N4" s="33">
        <v>2</v>
      </c>
      <c r="O4" s="34">
        <v>192.75</v>
      </c>
    </row>
    <row r="5" spans="1:15" x14ac:dyDescent="0.25">
      <c r="A5" s="32" t="s">
        <v>3</v>
      </c>
      <c r="B5" s="32" t="s">
        <v>121</v>
      </c>
      <c r="C5" s="30">
        <v>43260</v>
      </c>
      <c r="D5" s="31" t="s">
        <v>135</v>
      </c>
      <c r="E5" s="32">
        <v>193</v>
      </c>
      <c r="F5" s="32">
        <v>186</v>
      </c>
      <c r="G5" s="32">
        <v>190</v>
      </c>
      <c r="H5" s="59">
        <v>191</v>
      </c>
      <c r="I5" s="32"/>
      <c r="J5" s="32"/>
      <c r="K5" s="33">
        <v>4</v>
      </c>
      <c r="L5" s="33">
        <v>760</v>
      </c>
      <c r="M5" s="34">
        <v>190</v>
      </c>
      <c r="N5" s="33">
        <v>4</v>
      </c>
      <c r="O5" s="34">
        <v>194</v>
      </c>
    </row>
    <row r="6" spans="1:15" x14ac:dyDescent="0.25">
      <c r="A6" s="32" t="s">
        <v>3</v>
      </c>
      <c r="B6" s="32" t="s">
        <v>121</v>
      </c>
      <c r="C6" s="30">
        <v>43267</v>
      </c>
      <c r="D6" s="31" t="s">
        <v>135</v>
      </c>
      <c r="E6" s="59">
        <v>196</v>
      </c>
      <c r="F6" s="32">
        <v>191</v>
      </c>
      <c r="G6" s="32">
        <v>192</v>
      </c>
      <c r="H6" s="59">
        <v>191</v>
      </c>
      <c r="I6" s="32"/>
      <c r="J6" s="32"/>
      <c r="K6" s="33">
        <v>4</v>
      </c>
      <c r="L6" s="33">
        <v>770</v>
      </c>
      <c r="M6" s="34">
        <v>192.5</v>
      </c>
      <c r="N6" s="33">
        <v>6</v>
      </c>
      <c r="O6" s="34">
        <v>198.5</v>
      </c>
    </row>
    <row r="7" spans="1:15" x14ac:dyDescent="0.25">
      <c r="A7" s="32" t="s">
        <v>3</v>
      </c>
      <c r="B7" s="32" t="s">
        <v>121</v>
      </c>
      <c r="C7" s="30">
        <v>43288</v>
      </c>
      <c r="D7" s="31" t="s">
        <v>135</v>
      </c>
      <c r="E7" s="32">
        <v>196</v>
      </c>
      <c r="F7" s="32">
        <v>196</v>
      </c>
      <c r="G7" s="32">
        <v>196</v>
      </c>
      <c r="H7" s="32">
        <v>189</v>
      </c>
      <c r="I7" s="32"/>
      <c r="J7" s="32"/>
      <c r="K7" s="33">
        <v>4</v>
      </c>
      <c r="L7" s="33">
        <v>777</v>
      </c>
      <c r="M7" s="34">
        <v>194.25</v>
      </c>
      <c r="N7" s="33">
        <v>13</v>
      </c>
      <c r="O7" s="34">
        <v>207.25</v>
      </c>
    </row>
    <row r="8" spans="1:15" x14ac:dyDescent="0.25">
      <c r="A8" s="32" t="s">
        <v>3</v>
      </c>
      <c r="B8" s="32" t="s">
        <v>121</v>
      </c>
      <c r="C8" s="30">
        <v>43295</v>
      </c>
      <c r="D8" s="31" t="s">
        <v>135</v>
      </c>
      <c r="E8" s="32">
        <v>194</v>
      </c>
      <c r="F8" s="32">
        <v>189</v>
      </c>
      <c r="G8" s="32">
        <v>189</v>
      </c>
      <c r="H8" s="32">
        <v>194</v>
      </c>
      <c r="I8" s="32">
        <v>191</v>
      </c>
      <c r="J8" s="32">
        <v>190</v>
      </c>
      <c r="K8" s="33">
        <v>6</v>
      </c>
      <c r="L8" s="33">
        <v>1147</v>
      </c>
      <c r="M8" s="34">
        <v>191.16666666666666</v>
      </c>
      <c r="N8" s="33">
        <v>6</v>
      </c>
      <c r="O8" s="34">
        <v>197.16666666666666</v>
      </c>
    </row>
    <row r="9" spans="1:15" x14ac:dyDescent="0.25">
      <c r="A9" s="32" t="s">
        <v>3</v>
      </c>
      <c r="B9" s="32" t="s">
        <v>121</v>
      </c>
      <c r="C9" s="30" t="s">
        <v>185</v>
      </c>
      <c r="D9" s="31" t="s">
        <v>135</v>
      </c>
      <c r="E9" s="32">
        <v>190</v>
      </c>
      <c r="F9" s="32">
        <v>190</v>
      </c>
      <c r="G9" s="32">
        <v>195</v>
      </c>
      <c r="H9" s="32">
        <v>190</v>
      </c>
      <c r="I9" s="32"/>
      <c r="J9" s="32"/>
      <c r="K9" s="33">
        <v>4</v>
      </c>
      <c r="L9" s="33">
        <v>765</v>
      </c>
      <c r="M9" s="34">
        <v>191.25</v>
      </c>
      <c r="N9" s="33">
        <v>8</v>
      </c>
      <c r="O9" s="34">
        <v>199.25</v>
      </c>
    </row>
    <row r="10" spans="1:15" x14ac:dyDescent="0.25">
      <c r="A10" s="32" t="s">
        <v>3</v>
      </c>
      <c r="B10" s="32" t="s">
        <v>121</v>
      </c>
      <c r="C10" s="30">
        <v>43323</v>
      </c>
      <c r="D10" s="31" t="s">
        <v>135</v>
      </c>
      <c r="E10" s="32">
        <v>196</v>
      </c>
      <c r="F10" s="32">
        <v>191</v>
      </c>
      <c r="G10" s="32">
        <v>192</v>
      </c>
      <c r="H10" s="32">
        <v>195</v>
      </c>
      <c r="I10" s="32"/>
      <c r="J10" s="32"/>
      <c r="K10" s="33">
        <v>4</v>
      </c>
      <c r="L10" s="33">
        <v>774</v>
      </c>
      <c r="M10" s="34">
        <v>193.5</v>
      </c>
      <c r="N10" s="33">
        <v>7</v>
      </c>
      <c r="O10" s="34">
        <f>SUM(M10+N10)</f>
        <v>200.5</v>
      </c>
    </row>
    <row r="11" spans="1:15" x14ac:dyDescent="0.25">
      <c r="A11" s="32" t="s">
        <v>3</v>
      </c>
      <c r="B11" s="32" t="s">
        <v>121</v>
      </c>
      <c r="C11" s="30">
        <v>43344</v>
      </c>
      <c r="D11" s="31" t="s">
        <v>195</v>
      </c>
      <c r="E11" s="32">
        <v>194</v>
      </c>
      <c r="F11" s="32">
        <v>193</v>
      </c>
      <c r="G11" s="32">
        <v>190</v>
      </c>
      <c r="H11" s="32">
        <v>190</v>
      </c>
      <c r="I11" s="32">
        <v>185</v>
      </c>
      <c r="J11" s="32">
        <v>196</v>
      </c>
      <c r="K11" s="33">
        <v>6</v>
      </c>
      <c r="L11" s="33">
        <v>1148</v>
      </c>
      <c r="M11" s="34">
        <v>191.33333333333334</v>
      </c>
      <c r="N11" s="33">
        <v>4</v>
      </c>
      <c r="O11" s="34">
        <v>195.33333333333334</v>
      </c>
    </row>
    <row r="13" spans="1:15" x14ac:dyDescent="0.25">
      <c r="K13" s="1">
        <f>SUM(K2:K12)</f>
        <v>44</v>
      </c>
      <c r="L13" s="1">
        <f>SUM(L2:L12)</f>
        <v>8364</v>
      </c>
      <c r="M13" s="1">
        <f>SUM(L13/K13)</f>
        <v>190.09090909090909</v>
      </c>
      <c r="N13" s="1">
        <f>SUM(N2:N12)</f>
        <v>54</v>
      </c>
      <c r="O13" s="4">
        <f t="shared" ref="O13" si="0">SUM(M13+N13)</f>
        <v>244.09090909090909</v>
      </c>
    </row>
  </sheetData>
  <conditionalFormatting sqref="J1">
    <cfRule type="top10" priority="145" bottom="1" rank="1"/>
    <cfRule type="top10" dxfId="2002" priority="146" rank="1"/>
  </conditionalFormatting>
  <conditionalFormatting sqref="E1">
    <cfRule type="top10" priority="155" bottom="1" rank="1"/>
    <cfRule type="top10" dxfId="2001" priority="156" rank="1"/>
  </conditionalFormatting>
  <conditionalFormatting sqref="F1">
    <cfRule type="top10" priority="153" bottom="1" rank="1"/>
    <cfRule type="top10" dxfId="2000" priority="154" rank="1"/>
  </conditionalFormatting>
  <conditionalFormatting sqref="G1">
    <cfRule type="top10" priority="151" bottom="1" rank="1"/>
    <cfRule type="top10" dxfId="1999" priority="152" rank="1"/>
  </conditionalFormatting>
  <conditionalFormatting sqref="H1">
    <cfRule type="top10" priority="149" bottom="1" rank="1"/>
    <cfRule type="top10" dxfId="1998" priority="150" rank="1"/>
  </conditionalFormatting>
  <conditionalFormatting sqref="I1">
    <cfRule type="top10" priority="147" bottom="1" rank="1"/>
    <cfRule type="top10" dxfId="1997" priority="148" rank="1"/>
  </conditionalFormatting>
  <conditionalFormatting sqref="E2">
    <cfRule type="top10" priority="121" bottom="1" rank="1"/>
    <cfRule type="top10" dxfId="1996" priority="122" rank="1"/>
  </conditionalFormatting>
  <conditionalFormatting sqref="F2">
    <cfRule type="top10" priority="123" bottom="1" rank="1"/>
    <cfRule type="top10" dxfId="1995" priority="124" rank="1"/>
  </conditionalFormatting>
  <conditionalFormatting sqref="G2">
    <cfRule type="top10" priority="125" bottom="1" rank="1"/>
    <cfRule type="top10" dxfId="1994" priority="126" rank="1"/>
  </conditionalFormatting>
  <conditionalFormatting sqref="H2">
    <cfRule type="top10" priority="127" bottom="1" rank="1"/>
    <cfRule type="top10" dxfId="1993" priority="128" rank="1"/>
  </conditionalFormatting>
  <conditionalFormatting sqref="I2">
    <cfRule type="top10" priority="129" bottom="1" rank="1"/>
    <cfRule type="top10" dxfId="1992" priority="130" rank="1"/>
  </conditionalFormatting>
  <conditionalFormatting sqref="J2">
    <cfRule type="top10" priority="131" bottom="1" rank="1"/>
    <cfRule type="top10" dxfId="1991" priority="132" rank="1"/>
  </conditionalFormatting>
  <conditionalFormatting sqref="E3">
    <cfRule type="top10" priority="107" bottom="1" rank="1"/>
    <cfRule type="top10" dxfId="1990" priority="108" rank="1"/>
  </conditionalFormatting>
  <conditionalFormatting sqref="F3">
    <cfRule type="top10" priority="105" bottom="1" rank="1"/>
    <cfRule type="top10" dxfId="1989" priority="106" rank="1"/>
  </conditionalFormatting>
  <conditionalFormatting sqref="G3">
    <cfRule type="top10" priority="103" bottom="1" rank="1"/>
    <cfRule type="top10" dxfId="1988" priority="104" rank="1"/>
  </conditionalFormatting>
  <conditionalFormatting sqref="H3">
    <cfRule type="top10" priority="101" bottom="1" rank="1"/>
    <cfRule type="top10" dxfId="1987" priority="102" rank="1"/>
  </conditionalFormatting>
  <conditionalFormatting sqref="I3">
    <cfRule type="top10" priority="99" bottom="1" rank="1"/>
    <cfRule type="top10" dxfId="1986" priority="100" rank="1"/>
  </conditionalFormatting>
  <conditionalFormatting sqref="J3">
    <cfRule type="top10" priority="97" bottom="1" rank="1"/>
    <cfRule type="top10" dxfId="1985" priority="98" rank="1"/>
  </conditionalFormatting>
  <conditionalFormatting sqref="E4">
    <cfRule type="top10" priority="95" bottom="1" rank="1"/>
    <cfRule type="top10" dxfId="1984" priority="96" rank="1"/>
  </conditionalFormatting>
  <conditionalFormatting sqref="F4">
    <cfRule type="top10" priority="93" bottom="1" rank="1"/>
    <cfRule type="top10" dxfId="1983" priority="94" rank="1"/>
  </conditionalFormatting>
  <conditionalFormatting sqref="G4">
    <cfRule type="top10" priority="91" bottom="1" rank="1"/>
    <cfRule type="top10" dxfId="1982" priority="92" rank="1"/>
  </conditionalFormatting>
  <conditionalFormatting sqref="H4">
    <cfRule type="top10" priority="89" bottom="1" rank="1"/>
    <cfRule type="top10" dxfId="1981" priority="90" rank="1"/>
  </conditionalFormatting>
  <conditionalFormatting sqref="I4">
    <cfRule type="top10" priority="87" bottom="1" rank="1"/>
    <cfRule type="top10" dxfId="1980" priority="88" rank="1"/>
  </conditionalFormatting>
  <conditionalFormatting sqref="J4">
    <cfRule type="top10" priority="85" bottom="1" rank="1"/>
    <cfRule type="top10" dxfId="1979" priority="86" rank="1"/>
  </conditionalFormatting>
  <conditionalFormatting sqref="E5">
    <cfRule type="top10" priority="73" bottom="1" rank="1"/>
    <cfRule type="top10" dxfId="1978" priority="74" rank="1"/>
  </conditionalFormatting>
  <conditionalFormatting sqref="F5">
    <cfRule type="top10" priority="75" bottom="1" rank="1"/>
    <cfRule type="top10" dxfId="1977" priority="76" rank="1"/>
  </conditionalFormatting>
  <conditionalFormatting sqref="G5">
    <cfRule type="top10" priority="77" bottom="1" rank="1"/>
    <cfRule type="top10" dxfId="1976" priority="78" rank="1"/>
  </conditionalFormatting>
  <conditionalFormatting sqref="H5">
    <cfRule type="top10" priority="79" bottom="1" rank="1"/>
    <cfRule type="top10" dxfId="1975" priority="80" rank="1"/>
  </conditionalFormatting>
  <conditionalFormatting sqref="I5">
    <cfRule type="top10" priority="81" bottom="1" rank="1"/>
    <cfRule type="top10" dxfId="1974" priority="82" rank="1"/>
  </conditionalFormatting>
  <conditionalFormatting sqref="J5">
    <cfRule type="top10" priority="83" bottom="1" rank="1"/>
    <cfRule type="top10" dxfId="1973" priority="84" rank="1"/>
  </conditionalFormatting>
  <conditionalFormatting sqref="E6">
    <cfRule type="top10" priority="61" bottom="1" rank="1"/>
    <cfRule type="top10" dxfId="1972" priority="62" rank="1"/>
  </conditionalFormatting>
  <conditionalFormatting sqref="F6">
    <cfRule type="top10" priority="63" bottom="1" rank="1"/>
    <cfRule type="top10" dxfId="1971" priority="64" rank="1"/>
  </conditionalFormatting>
  <conditionalFormatting sqref="G6">
    <cfRule type="top10" priority="65" bottom="1" rank="1"/>
    <cfRule type="top10" dxfId="1970" priority="66" rank="1"/>
  </conditionalFormatting>
  <conditionalFormatting sqref="H6">
    <cfRule type="top10" priority="67" bottom="1" rank="1"/>
    <cfRule type="top10" dxfId="1969" priority="68" rank="1"/>
  </conditionalFormatting>
  <conditionalFormatting sqref="I6">
    <cfRule type="top10" priority="69" bottom="1" rank="1"/>
    <cfRule type="top10" dxfId="1968" priority="70" rank="1"/>
  </conditionalFormatting>
  <conditionalFormatting sqref="J6">
    <cfRule type="top10" priority="71" bottom="1" rank="1"/>
    <cfRule type="top10" dxfId="1967" priority="72" rank="1"/>
  </conditionalFormatting>
  <conditionalFormatting sqref="E7">
    <cfRule type="top10" priority="49" bottom="1" rank="1"/>
    <cfRule type="top10" dxfId="1966" priority="50" rank="1"/>
  </conditionalFormatting>
  <conditionalFormatting sqref="F7">
    <cfRule type="top10" priority="51" bottom="1" rank="1"/>
    <cfRule type="top10" dxfId="1965" priority="52" rank="1"/>
  </conditionalFormatting>
  <conditionalFormatting sqref="G7">
    <cfRule type="top10" priority="53" bottom="1" rank="1"/>
    <cfRule type="top10" dxfId="1964" priority="54" rank="1"/>
  </conditionalFormatting>
  <conditionalFormatting sqref="H7">
    <cfRule type="top10" priority="55" bottom="1" rank="1"/>
    <cfRule type="top10" dxfId="1963" priority="56" rank="1"/>
  </conditionalFormatting>
  <conditionalFormatting sqref="I7">
    <cfRule type="top10" priority="57" bottom="1" rank="1"/>
    <cfRule type="top10" dxfId="1962" priority="58" rank="1"/>
  </conditionalFormatting>
  <conditionalFormatting sqref="J7">
    <cfRule type="top10" priority="59" bottom="1" rank="1"/>
    <cfRule type="top10" dxfId="1961" priority="60" rank="1"/>
  </conditionalFormatting>
  <conditionalFormatting sqref="E8">
    <cfRule type="top10" priority="47" bottom="1" rank="1"/>
    <cfRule type="top10" dxfId="1960" priority="48" rank="1"/>
  </conditionalFormatting>
  <conditionalFormatting sqref="F8">
    <cfRule type="top10" priority="45" bottom="1" rank="1"/>
    <cfRule type="top10" dxfId="1959" priority="46" rank="1"/>
  </conditionalFormatting>
  <conditionalFormatting sqref="G8">
    <cfRule type="top10" priority="43" bottom="1" rank="1"/>
    <cfRule type="top10" dxfId="1958" priority="44" rank="1"/>
  </conditionalFormatting>
  <conditionalFormatting sqref="H8">
    <cfRule type="top10" priority="41" bottom="1" rank="1"/>
    <cfRule type="top10" dxfId="1957" priority="42" rank="1"/>
  </conditionalFormatting>
  <conditionalFormatting sqref="I8">
    <cfRule type="top10" priority="39" bottom="1" rank="1"/>
    <cfRule type="top10" dxfId="1956" priority="40" rank="1"/>
  </conditionalFormatting>
  <conditionalFormatting sqref="J8">
    <cfRule type="top10" priority="37" bottom="1" rank="1"/>
    <cfRule type="top10" dxfId="1955" priority="38" rank="1"/>
  </conditionalFormatting>
  <conditionalFormatting sqref="E9">
    <cfRule type="top10" priority="25" bottom="1" rank="1"/>
    <cfRule type="top10" dxfId="1954" priority="26" rank="1"/>
  </conditionalFormatting>
  <conditionalFormatting sqref="F9">
    <cfRule type="top10" priority="27" bottom="1" rank="1"/>
    <cfRule type="top10" dxfId="1953" priority="28" rank="1"/>
  </conditionalFormatting>
  <conditionalFormatting sqref="G9">
    <cfRule type="top10" priority="29" bottom="1" rank="1"/>
    <cfRule type="top10" dxfId="1952" priority="30" rank="1"/>
  </conditionalFormatting>
  <conditionalFormatting sqref="H9">
    <cfRule type="top10" priority="31" bottom="1" rank="1"/>
    <cfRule type="top10" dxfId="1951" priority="32" rank="1"/>
  </conditionalFormatting>
  <conditionalFormatting sqref="I9">
    <cfRule type="top10" priority="33" bottom="1" rank="1"/>
    <cfRule type="top10" dxfId="1950" priority="34" rank="1"/>
  </conditionalFormatting>
  <conditionalFormatting sqref="J9">
    <cfRule type="top10" priority="35" bottom="1" rank="1"/>
    <cfRule type="top10" dxfId="1949" priority="36" rank="1"/>
  </conditionalFormatting>
  <conditionalFormatting sqref="E10">
    <cfRule type="top10" priority="13" bottom="1" rank="1"/>
    <cfRule type="top10" dxfId="1948" priority="14" rank="1"/>
  </conditionalFormatting>
  <conditionalFormatting sqref="F10">
    <cfRule type="top10" priority="15" bottom="1" rank="1"/>
    <cfRule type="top10" dxfId="1947" priority="16" rank="1"/>
  </conditionalFormatting>
  <conditionalFormatting sqref="G10">
    <cfRule type="top10" priority="17" bottom="1" rank="1"/>
    <cfRule type="top10" dxfId="1946" priority="18" rank="1"/>
  </conditionalFormatting>
  <conditionalFormatting sqref="H10">
    <cfRule type="top10" priority="19" bottom="1" rank="1"/>
    <cfRule type="top10" dxfId="1945" priority="20" rank="1"/>
  </conditionalFormatting>
  <conditionalFormatting sqref="I10">
    <cfRule type="top10" priority="21" bottom="1" rank="1"/>
    <cfRule type="top10" dxfId="1944" priority="22" rank="1"/>
  </conditionalFormatting>
  <conditionalFormatting sqref="J10">
    <cfRule type="top10" priority="23" bottom="1" rank="1"/>
    <cfRule type="top10" dxfId="1943" priority="24" rank="1"/>
  </conditionalFormatting>
  <conditionalFormatting sqref="E11">
    <cfRule type="top10" priority="11" bottom="1" rank="1"/>
    <cfRule type="top10" dxfId="1942" priority="12" rank="1"/>
  </conditionalFormatting>
  <conditionalFormatting sqref="F11">
    <cfRule type="top10" priority="9" bottom="1" rank="1"/>
    <cfRule type="top10" dxfId="1941" priority="10" rank="1"/>
  </conditionalFormatting>
  <conditionalFormatting sqref="G11">
    <cfRule type="top10" priority="7" bottom="1" rank="1"/>
    <cfRule type="top10" dxfId="1940" priority="8" rank="1"/>
  </conditionalFormatting>
  <conditionalFormatting sqref="H11">
    <cfRule type="top10" priority="5" bottom="1" rank="1"/>
    <cfRule type="top10" dxfId="1939" priority="6" rank="1"/>
  </conditionalFormatting>
  <conditionalFormatting sqref="I11">
    <cfRule type="top10" priority="3" bottom="1" rank="1"/>
    <cfRule type="top10" dxfId="1938" priority="4" rank="1"/>
  </conditionalFormatting>
  <conditionalFormatting sqref="J11">
    <cfRule type="top10" priority="1" bottom="1" rank="1"/>
    <cfRule type="top10" dxfId="193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E8EC33-4F16-48A6-AC44-F8BC2649184B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EFA6FF50-99BE-4A25-8918-7396788E13B1}">
          <x14:formula1>
            <xm:f>'C:\Users\abra2\Desktop\ABRA Files and More\AUTO BENCH REST ASSOCIATION FILE\ABRA 2018\Virginia\[ABRA Virginia Scoring Program.xlsm]Data'!#REF!</xm:f>
          </x14:formula1>
          <xm:sqref>B3:B10</xm:sqref>
        </x14:dataValidation>
        <x14:dataValidation type="list" allowBlank="1" showInputMessage="1" showErrorMessage="1" xr:uid="{06817220-2A0B-45BD-9EEE-2CEF7A71658E}">
          <x14:formula1>
            <xm:f>'E:\ABRA VA STATE\[ABRA VA STATE 09 01 18.xlsm]Data'!#REF!</xm:f>
          </x14:formula1>
          <xm:sqref>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D2121-F176-41DE-8ECD-782494B23CFE}">
  <sheetPr codeName="Sheet4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168</v>
      </c>
      <c r="C2" s="30">
        <v>43261</v>
      </c>
      <c r="D2" s="31" t="s">
        <v>164</v>
      </c>
      <c r="E2" s="32">
        <v>167</v>
      </c>
      <c r="F2" s="32">
        <v>172</v>
      </c>
      <c r="G2" s="32">
        <v>180</v>
      </c>
      <c r="H2" s="32">
        <v>173</v>
      </c>
      <c r="I2" s="32"/>
      <c r="J2" s="32"/>
      <c r="K2" s="33">
        <v>4</v>
      </c>
      <c r="L2" s="33">
        <v>692</v>
      </c>
      <c r="M2" s="34">
        <v>173</v>
      </c>
      <c r="N2" s="33">
        <v>2</v>
      </c>
      <c r="O2" s="34">
        <f t="shared" ref="O2" si="0">SUM(M2+N2)</f>
        <v>175</v>
      </c>
    </row>
    <row r="3" spans="1:15" x14ac:dyDescent="0.25">
      <c r="A3" s="32" t="s">
        <v>3</v>
      </c>
      <c r="B3" s="32" t="s">
        <v>168</v>
      </c>
      <c r="C3" s="30">
        <v>43289</v>
      </c>
      <c r="D3" s="31" t="s">
        <v>112</v>
      </c>
      <c r="E3" s="32">
        <v>176</v>
      </c>
      <c r="F3" s="32">
        <v>176</v>
      </c>
      <c r="G3" s="32">
        <v>179</v>
      </c>
      <c r="H3" s="32"/>
      <c r="I3" s="32"/>
      <c r="J3" s="32"/>
      <c r="K3" s="33">
        <v>3</v>
      </c>
      <c r="L3" s="33">
        <v>531</v>
      </c>
      <c r="M3" s="34">
        <v>177</v>
      </c>
      <c r="N3" s="33">
        <v>2</v>
      </c>
      <c r="O3" s="34">
        <v>179</v>
      </c>
    </row>
    <row r="4" spans="1:15" ht="26.25" x14ac:dyDescent="0.25">
      <c r="A4" s="32" t="s">
        <v>3</v>
      </c>
      <c r="B4" s="32" t="s">
        <v>168</v>
      </c>
      <c r="C4" s="30" t="s">
        <v>186</v>
      </c>
      <c r="D4" s="85" t="s">
        <v>187</v>
      </c>
      <c r="E4" s="32">
        <v>186</v>
      </c>
      <c r="F4" s="32">
        <v>169</v>
      </c>
      <c r="G4" s="32">
        <v>184</v>
      </c>
      <c r="H4" s="32">
        <v>185</v>
      </c>
      <c r="I4" s="32">
        <v>181</v>
      </c>
      <c r="J4" s="32">
        <v>179</v>
      </c>
      <c r="K4" s="33">
        <v>6</v>
      </c>
      <c r="L4" s="33">
        <v>1084</v>
      </c>
      <c r="M4" s="34">
        <v>180.66666666666666</v>
      </c>
      <c r="N4" s="33">
        <v>4</v>
      </c>
      <c r="O4" s="34">
        <v>184.66666666666666</v>
      </c>
    </row>
    <row r="6" spans="1:15" x14ac:dyDescent="0.25">
      <c r="K6" s="1">
        <f>SUM(K2:K5)</f>
        <v>13</v>
      </c>
      <c r="L6" s="1">
        <f>SUM(L2:L5)</f>
        <v>2307</v>
      </c>
      <c r="M6" s="1">
        <f>SUM(L6/K6)</f>
        <v>177.46153846153845</v>
      </c>
      <c r="N6" s="1">
        <f>SUM(N2:N5)</f>
        <v>8</v>
      </c>
      <c r="O6" s="4">
        <f t="shared" ref="O6" si="1">SUM(M6+N6)</f>
        <v>185.46153846153845</v>
      </c>
    </row>
  </sheetData>
  <conditionalFormatting sqref="J1">
    <cfRule type="top10" priority="55" bottom="1" rank="1"/>
    <cfRule type="top10" dxfId="3380" priority="56" rank="1"/>
  </conditionalFormatting>
  <conditionalFormatting sqref="E1">
    <cfRule type="top10" priority="65" bottom="1" rank="1"/>
    <cfRule type="top10" dxfId="3379" priority="66" rank="1"/>
  </conditionalFormatting>
  <conditionalFormatting sqref="F1">
    <cfRule type="top10" priority="63" bottom="1" rank="1"/>
    <cfRule type="top10" dxfId="3378" priority="64" rank="1"/>
  </conditionalFormatting>
  <conditionalFormatting sqref="G1">
    <cfRule type="top10" priority="61" bottom="1" rank="1"/>
    <cfRule type="top10" dxfId="3377" priority="62" rank="1"/>
  </conditionalFormatting>
  <conditionalFormatting sqref="H1">
    <cfRule type="top10" priority="59" bottom="1" rank="1"/>
    <cfRule type="top10" dxfId="3376" priority="60" rank="1"/>
  </conditionalFormatting>
  <conditionalFormatting sqref="I1">
    <cfRule type="top10" priority="57" bottom="1" rank="1"/>
    <cfRule type="top10" dxfId="3375" priority="58" rank="1"/>
  </conditionalFormatting>
  <conditionalFormatting sqref="E2">
    <cfRule type="top10" priority="41" bottom="1" rank="1"/>
    <cfRule type="top10" dxfId="3374" priority="42" rank="1"/>
  </conditionalFormatting>
  <conditionalFormatting sqref="F2">
    <cfRule type="top10" priority="39" bottom="1" rank="1"/>
    <cfRule type="top10" dxfId="3373" priority="40" rank="1"/>
  </conditionalFormatting>
  <conditionalFormatting sqref="G2">
    <cfRule type="top10" priority="37" bottom="1" rank="1"/>
    <cfRule type="top10" dxfId="3372" priority="38" rank="1"/>
  </conditionalFormatting>
  <conditionalFormatting sqref="H2">
    <cfRule type="top10" priority="35" bottom="1" rank="1"/>
    <cfRule type="top10" dxfId="3371" priority="36" rank="1"/>
  </conditionalFormatting>
  <conditionalFormatting sqref="I2">
    <cfRule type="top10" priority="33" bottom="1" rank="1"/>
    <cfRule type="top10" dxfId="3370" priority="34" rank="1"/>
  </conditionalFormatting>
  <conditionalFormatting sqref="J2">
    <cfRule type="top10" priority="31" bottom="1" rank="1"/>
    <cfRule type="top10" dxfId="3369" priority="32" rank="1"/>
  </conditionalFormatting>
  <conditionalFormatting sqref="E3">
    <cfRule type="top10" priority="19" bottom="1" rank="1"/>
    <cfRule type="top10" dxfId="3368" priority="20" rank="1"/>
  </conditionalFormatting>
  <conditionalFormatting sqref="F3">
    <cfRule type="top10" priority="21" bottom="1" rank="1"/>
    <cfRule type="top10" dxfId="3367" priority="22" rank="1"/>
  </conditionalFormatting>
  <conditionalFormatting sqref="G3">
    <cfRule type="top10" priority="23" bottom="1" rank="1"/>
    <cfRule type="top10" dxfId="3366" priority="24" rank="1"/>
  </conditionalFormatting>
  <conditionalFormatting sqref="H3">
    <cfRule type="top10" priority="25" bottom="1" rank="1"/>
    <cfRule type="top10" dxfId="3365" priority="26" rank="1"/>
  </conditionalFormatting>
  <conditionalFormatting sqref="I3">
    <cfRule type="top10" priority="27" bottom="1" rank="1"/>
    <cfRule type="top10" dxfId="3364" priority="28" rank="1"/>
  </conditionalFormatting>
  <conditionalFormatting sqref="J3">
    <cfRule type="top10" priority="29" bottom="1" rank="1"/>
    <cfRule type="top10" dxfId="3363" priority="30" rank="1"/>
  </conditionalFormatting>
  <conditionalFormatting sqref="E3">
    <cfRule type="top10" priority="13" bottom="1" rank="1"/>
    <cfRule type="top10" dxfId="3362" priority="14" rank="1"/>
  </conditionalFormatting>
  <conditionalFormatting sqref="F3">
    <cfRule type="top10" priority="15" bottom="1" rank="1"/>
    <cfRule type="top10" dxfId="3361" priority="16" rank="1"/>
  </conditionalFormatting>
  <conditionalFormatting sqref="G3">
    <cfRule type="top10" priority="17" bottom="1" rank="1"/>
    <cfRule type="top10" dxfId="3360" priority="18" rank="1"/>
  </conditionalFormatting>
  <conditionalFormatting sqref="E4">
    <cfRule type="top10" priority="11" bottom="1" rank="1"/>
    <cfRule type="top10" dxfId="3359" priority="12" rank="1"/>
  </conditionalFormatting>
  <conditionalFormatting sqref="F4">
    <cfRule type="top10" priority="9" bottom="1" rank="1"/>
    <cfRule type="top10" dxfId="3358" priority="10" rank="1"/>
  </conditionalFormatting>
  <conditionalFormatting sqref="G4">
    <cfRule type="top10" priority="7" bottom="1" rank="1"/>
    <cfRule type="top10" dxfId="3357" priority="8" rank="1"/>
  </conditionalFormatting>
  <conditionalFormatting sqref="H4">
    <cfRule type="top10" priority="5" bottom="1" rank="1"/>
    <cfRule type="top10" dxfId="3356" priority="6" rank="1"/>
  </conditionalFormatting>
  <conditionalFormatting sqref="I4">
    <cfRule type="top10" priority="3" bottom="1" rank="1"/>
    <cfRule type="top10" dxfId="3355" priority="4" rank="1"/>
  </conditionalFormatting>
  <conditionalFormatting sqref="J4">
    <cfRule type="top10" priority="1" bottom="1" rank="1"/>
    <cfRule type="top10" dxfId="33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26FD50-CD4C-4447-B2D7-F21DD53E856C}">
          <x14:formula1>
            <xm:f>'C:\Users\abra2\AppData\Local\Packages\Microsoft.MicrosoftEdge_8wekyb3d8bbwe\TempState\Downloads\[ABRA  june (5).xlsm]Data'!#REF!</xm:f>
          </x14:formula1>
          <xm:sqref>B2</xm:sqref>
        </x14:dataValidation>
        <x14:dataValidation type="list" allowBlank="1" showInputMessage="1" showErrorMessage="1" xr:uid="{428B520F-8697-4610-9A8A-15C3339ABE02}">
          <x14:formula1>
            <xm:f>'C:\Users\abra2\Desktop\ABRA Files and More\AUTO BENCH REST ASSOCIATION FILE\ABRA 2018\Ohio\[ABRA SCORING PROGRAM 2018 april.xlsm]Data'!#REF!</xm:f>
          </x14:formula1>
          <xm:sqref>B3</xm:sqref>
        </x14:dataValidation>
        <x14:dataValidation type="list" allowBlank="1" showInputMessage="1" showErrorMessage="1" xr:uid="{4ACEDF53-101C-4FFF-A0DA-8A0B9AB4EB2D}">
          <x14:formula1>
            <xm:f>'C:\Users\abra2\AppData\Local\Packages\Microsoft.MicrosoftEdge_8wekyb3d8bbwe\TempState\Downloads\[ABRA State match aug 18 (2).xlsm]Data'!#REF!</xm:f>
          </x14:formula1>
          <xm:sqref>B4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83342-CC26-4A0A-B35A-2FC6B76BA63C}">
  <sheetPr codeName="Sheet48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209</v>
      </c>
      <c r="C2" s="30">
        <v>43368</v>
      </c>
      <c r="D2" s="31" t="s">
        <v>64</v>
      </c>
      <c r="E2" s="32">
        <v>184</v>
      </c>
      <c r="F2" s="32">
        <v>168</v>
      </c>
      <c r="G2" s="32">
        <v>155</v>
      </c>
      <c r="H2" s="32"/>
      <c r="I2" s="32"/>
      <c r="J2" s="32"/>
      <c r="K2" s="33">
        <v>3</v>
      </c>
      <c r="L2" s="33">
        <v>507</v>
      </c>
      <c r="M2" s="34">
        <v>169</v>
      </c>
      <c r="N2" s="33">
        <v>3</v>
      </c>
      <c r="O2" s="34">
        <v>172</v>
      </c>
    </row>
    <row r="3" spans="1:15" x14ac:dyDescent="0.25">
      <c r="A3" s="32" t="s">
        <v>3</v>
      </c>
      <c r="B3" s="32" t="s">
        <v>209</v>
      </c>
      <c r="C3" s="30">
        <v>43379</v>
      </c>
      <c r="D3" s="31" t="s">
        <v>64</v>
      </c>
      <c r="E3" s="32">
        <v>172</v>
      </c>
      <c r="F3" s="32">
        <v>179</v>
      </c>
      <c r="G3" s="32">
        <v>171</v>
      </c>
      <c r="H3" s="32">
        <v>175</v>
      </c>
      <c r="I3" s="32"/>
      <c r="J3" s="32"/>
      <c r="K3" s="33">
        <v>4</v>
      </c>
      <c r="L3" s="33">
        <v>697</v>
      </c>
      <c r="M3" s="34">
        <v>174.25</v>
      </c>
      <c r="N3" s="33">
        <v>4</v>
      </c>
      <c r="O3" s="34">
        <v>178.25</v>
      </c>
    </row>
    <row r="4" spans="1:15" x14ac:dyDescent="0.25">
      <c r="A4" s="32" t="s">
        <v>3</v>
      </c>
      <c r="B4" s="32" t="s">
        <v>209</v>
      </c>
      <c r="C4" s="30">
        <v>43394</v>
      </c>
      <c r="D4" s="31" t="s">
        <v>64</v>
      </c>
      <c r="E4" s="32">
        <v>186</v>
      </c>
      <c r="F4" s="32">
        <v>179</v>
      </c>
      <c r="G4" s="32">
        <v>184</v>
      </c>
      <c r="H4" s="32">
        <v>180</v>
      </c>
      <c r="I4" s="32">
        <v>180</v>
      </c>
      <c r="J4" s="32">
        <v>181</v>
      </c>
      <c r="K4" s="33">
        <v>6</v>
      </c>
      <c r="L4" s="33">
        <v>1090</v>
      </c>
      <c r="M4" s="34">
        <v>181.66666666666666</v>
      </c>
      <c r="N4" s="33">
        <v>4</v>
      </c>
      <c r="O4" s="34">
        <v>185.66666666666666</v>
      </c>
    </row>
    <row r="5" spans="1:15" x14ac:dyDescent="0.25">
      <c r="A5" s="32" t="s">
        <v>3</v>
      </c>
      <c r="B5" s="32" t="s">
        <v>209</v>
      </c>
      <c r="C5" s="30">
        <v>43403</v>
      </c>
      <c r="D5" s="31" t="s">
        <v>64</v>
      </c>
      <c r="E5" s="32">
        <v>183</v>
      </c>
      <c r="F5" s="32">
        <v>183</v>
      </c>
      <c r="G5" s="32">
        <v>185</v>
      </c>
      <c r="H5" s="32"/>
      <c r="I5" s="32"/>
      <c r="J5" s="32"/>
      <c r="K5" s="33">
        <v>3</v>
      </c>
      <c r="L5" s="33">
        <v>551</v>
      </c>
      <c r="M5" s="34">
        <v>183.66666666666666</v>
      </c>
      <c r="N5" s="33">
        <v>4</v>
      </c>
      <c r="O5" s="34">
        <v>187.66666666666666</v>
      </c>
    </row>
    <row r="6" spans="1:15" x14ac:dyDescent="0.25">
      <c r="A6" s="32" t="s">
        <v>3</v>
      </c>
      <c r="B6" s="32" t="s">
        <v>209</v>
      </c>
      <c r="C6" s="30">
        <v>43422</v>
      </c>
      <c r="D6" s="31" t="s">
        <v>64</v>
      </c>
      <c r="E6" s="32">
        <v>183</v>
      </c>
      <c r="F6" s="32">
        <v>186</v>
      </c>
      <c r="G6" s="32">
        <v>187</v>
      </c>
      <c r="H6" s="32">
        <v>185</v>
      </c>
      <c r="I6" s="32"/>
      <c r="J6" s="32"/>
      <c r="K6" s="33">
        <v>4</v>
      </c>
      <c r="L6" s="33">
        <v>741</v>
      </c>
      <c r="M6" s="34">
        <v>185.25</v>
      </c>
      <c r="N6" s="33">
        <v>4</v>
      </c>
      <c r="O6" s="34">
        <v>189.25</v>
      </c>
    </row>
    <row r="8" spans="1:15" x14ac:dyDescent="0.25">
      <c r="K8" s="1">
        <f>SUM(K2:K7)</f>
        <v>20</v>
      </c>
      <c r="L8" s="1">
        <f>SUM(L2:L7)</f>
        <v>3586</v>
      </c>
      <c r="M8" s="1">
        <f>SUM(L8/K8)</f>
        <v>179.3</v>
      </c>
      <c r="N8" s="1">
        <f>SUM(N2:N7)</f>
        <v>19</v>
      </c>
      <c r="O8" s="4">
        <f t="shared" ref="O8" si="0">SUM(M8+N8)</f>
        <v>198.3</v>
      </c>
    </row>
  </sheetData>
  <conditionalFormatting sqref="J1">
    <cfRule type="top10" priority="73" bottom="1" rank="1"/>
    <cfRule type="top10" dxfId="1936" priority="74" rank="1"/>
  </conditionalFormatting>
  <conditionalFormatting sqref="E1">
    <cfRule type="top10" priority="83" bottom="1" rank="1"/>
    <cfRule type="top10" dxfId="1935" priority="84" rank="1"/>
  </conditionalFormatting>
  <conditionalFormatting sqref="F1">
    <cfRule type="top10" priority="81" bottom="1" rank="1"/>
    <cfRule type="top10" dxfId="1934" priority="82" rank="1"/>
  </conditionalFormatting>
  <conditionalFormatting sqref="G1">
    <cfRule type="top10" priority="79" bottom="1" rank="1"/>
    <cfRule type="top10" dxfId="1933" priority="80" rank="1"/>
  </conditionalFormatting>
  <conditionalFormatting sqref="H1">
    <cfRule type="top10" priority="77" bottom="1" rank="1"/>
    <cfRule type="top10" dxfId="1932" priority="78" rank="1"/>
  </conditionalFormatting>
  <conditionalFormatting sqref="I1">
    <cfRule type="top10" priority="75" bottom="1" rank="1"/>
    <cfRule type="top10" dxfId="1931" priority="76" rank="1"/>
  </conditionalFormatting>
  <conditionalFormatting sqref="E2">
    <cfRule type="top10" priority="59" bottom="1" rank="1"/>
    <cfRule type="top10" dxfId="1930" priority="60" rank="1"/>
  </conditionalFormatting>
  <conditionalFormatting sqref="F2">
    <cfRule type="top10" priority="57" bottom="1" rank="1"/>
    <cfRule type="top10" dxfId="1929" priority="58" rank="1"/>
  </conditionalFormatting>
  <conditionalFormatting sqref="G2">
    <cfRule type="top10" priority="55" bottom="1" rank="1"/>
    <cfRule type="top10" dxfId="1928" priority="56" rank="1"/>
  </conditionalFormatting>
  <conditionalFormatting sqref="H2">
    <cfRule type="top10" priority="53" bottom="1" rank="1"/>
    <cfRule type="top10" dxfId="1927" priority="54" rank="1"/>
  </conditionalFormatting>
  <conditionalFormatting sqref="I2">
    <cfRule type="top10" priority="51" bottom="1" rank="1"/>
    <cfRule type="top10" dxfId="1926" priority="52" rank="1"/>
  </conditionalFormatting>
  <conditionalFormatting sqref="J2">
    <cfRule type="top10" priority="49" bottom="1" rank="1"/>
    <cfRule type="top10" dxfId="1925" priority="50" rank="1"/>
  </conditionalFormatting>
  <conditionalFormatting sqref="E3">
    <cfRule type="top10" priority="47" bottom="1" rank="1"/>
    <cfRule type="top10" dxfId="1924" priority="48" rank="1"/>
  </conditionalFormatting>
  <conditionalFormatting sqref="F3">
    <cfRule type="top10" priority="45" bottom="1" rank="1"/>
    <cfRule type="top10" dxfId="1923" priority="46" rank="1"/>
  </conditionalFormatting>
  <conditionalFormatting sqref="G3">
    <cfRule type="top10" priority="43" bottom="1" rank="1"/>
    <cfRule type="top10" dxfId="1922" priority="44" rank="1"/>
  </conditionalFormatting>
  <conditionalFormatting sqref="H3">
    <cfRule type="top10" priority="41" bottom="1" rank="1"/>
    <cfRule type="top10" dxfId="1921" priority="42" rank="1"/>
  </conditionalFormatting>
  <conditionalFormatting sqref="I3">
    <cfRule type="top10" priority="39" bottom="1" rank="1"/>
    <cfRule type="top10" dxfId="1920" priority="40" rank="1"/>
  </conditionalFormatting>
  <conditionalFormatting sqref="J3">
    <cfRule type="top10" priority="37" bottom="1" rank="1"/>
    <cfRule type="top10" dxfId="1919" priority="38" rank="1"/>
  </conditionalFormatting>
  <conditionalFormatting sqref="E4">
    <cfRule type="top10" priority="35" bottom="1" rank="1"/>
    <cfRule type="top10" dxfId="1918" priority="36" rank="1"/>
  </conditionalFormatting>
  <conditionalFormatting sqref="F4">
    <cfRule type="top10" priority="33" bottom="1" rank="1"/>
    <cfRule type="top10" dxfId="1917" priority="34" rank="1"/>
  </conditionalFormatting>
  <conditionalFormatting sqref="G4">
    <cfRule type="top10" priority="31" bottom="1" rank="1"/>
    <cfRule type="top10" dxfId="1916" priority="32" rank="1"/>
  </conditionalFormatting>
  <conditionalFormatting sqref="H4">
    <cfRule type="top10" priority="29" bottom="1" rank="1"/>
    <cfRule type="top10" dxfId="1915" priority="30" rank="1"/>
  </conditionalFormatting>
  <conditionalFormatting sqref="I4">
    <cfRule type="top10" priority="27" bottom="1" rank="1"/>
    <cfRule type="top10" dxfId="1914" priority="28" rank="1"/>
  </conditionalFormatting>
  <conditionalFormatting sqref="J4">
    <cfRule type="top10" priority="25" bottom="1" rank="1"/>
    <cfRule type="top10" dxfId="1913" priority="26" rank="1"/>
  </conditionalFormatting>
  <conditionalFormatting sqref="E5">
    <cfRule type="top10" priority="23" bottom="1" rank="1"/>
    <cfRule type="top10" dxfId="1912" priority="24" rank="1"/>
  </conditionalFormatting>
  <conditionalFormatting sqref="F5">
    <cfRule type="top10" priority="21" bottom="1" rank="1"/>
    <cfRule type="top10" dxfId="1911" priority="22" rank="1"/>
  </conditionalFormatting>
  <conditionalFormatting sqref="G5">
    <cfRule type="top10" priority="19" bottom="1" rank="1"/>
    <cfRule type="top10" dxfId="1910" priority="20" rank="1"/>
  </conditionalFormatting>
  <conditionalFormatting sqref="H5">
    <cfRule type="top10" priority="17" bottom="1" rank="1"/>
    <cfRule type="top10" dxfId="1909" priority="18" rank="1"/>
  </conditionalFormatting>
  <conditionalFormatting sqref="I5">
    <cfRule type="top10" priority="15" bottom="1" rank="1"/>
    <cfRule type="top10" dxfId="1908" priority="16" rank="1"/>
  </conditionalFormatting>
  <conditionalFormatting sqref="J5">
    <cfRule type="top10" priority="13" bottom="1" rank="1"/>
    <cfRule type="top10" dxfId="1907" priority="14" rank="1"/>
  </conditionalFormatting>
  <conditionalFormatting sqref="E6">
    <cfRule type="top10" priority="11" bottom="1" rank="1"/>
    <cfRule type="top10" dxfId="1906" priority="12" rank="1"/>
  </conditionalFormatting>
  <conditionalFormatting sqref="F6">
    <cfRule type="top10" priority="9" bottom="1" rank="1"/>
    <cfRule type="top10" dxfId="1905" priority="10" rank="1"/>
  </conditionalFormatting>
  <conditionalFormatting sqref="G6">
    <cfRule type="top10" priority="7" bottom="1" rank="1"/>
    <cfRule type="top10" dxfId="1904" priority="8" rank="1"/>
  </conditionalFormatting>
  <conditionalFormatting sqref="H6">
    <cfRule type="top10" priority="5" bottom="1" rank="1"/>
    <cfRule type="top10" dxfId="1903" priority="6" rank="1"/>
  </conditionalFormatting>
  <conditionalFormatting sqref="I6">
    <cfRule type="top10" priority="3" bottom="1" rank="1"/>
    <cfRule type="top10" dxfId="1902" priority="4" rank="1"/>
  </conditionalFormatting>
  <conditionalFormatting sqref="J6">
    <cfRule type="top10" priority="1" bottom="1" rank="1"/>
    <cfRule type="top10" dxfId="190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C25F887-691F-4CCC-9B88-FA8CE1F459F5}">
          <x14:formula1>
            <xm:f>'C:\Users\abra2\AppData\Local\Packages\Microsoft.MicrosoftEdge_8wekyb3d8bbwe\TempState\Downloads\[ABRA Club Shoot 9252018 (2).xlsm]Data'!#REF!</xm:f>
          </x14:formula1>
          <xm:sqref>B2</xm:sqref>
        </x14:dataValidation>
        <x14:dataValidation type="list" allowBlank="1" showInputMessage="1" showErrorMessage="1" xr:uid="{B04B9C1C-6142-40BD-A129-141970C51ECE}">
          <x14:formula1>
            <xm:f>'C:\Users\abra2\AppData\Local\Packages\Microsoft.MicrosoftEdge_8wekyb3d8bbwe\TempState\Downloads\[ABRA Club Shoot 1062018 (2).xlsm]Data'!#REF!</xm:f>
          </x14:formula1>
          <xm:sqref>B3</xm:sqref>
        </x14:dataValidation>
        <x14:dataValidation type="list" allowBlank="1" showInputMessage="1" showErrorMessage="1" xr:uid="{418782B7-C233-4784-A3DA-677F771F639F}">
          <x14:formula1>
            <xm:f>'C:\Users\abra2\AppData\Local\Packages\Microsoft.MicrosoftEdge_8wekyb3d8bbwe\TempState\Downloads\[ABRA GA State Tournament 10212018 (3).xlsm]Data'!#REF!</xm:f>
          </x14:formula1>
          <xm:sqref>B4</xm:sqref>
        </x14:dataValidation>
        <x14:dataValidation type="list" allowBlank="1" showInputMessage="1" showErrorMessage="1" xr:uid="{E282CEAE-B3A1-48C3-B399-C65C058A0002}">
          <x14:formula1>
            <xm:f>'C:\Users\abra2\AppData\Local\Packages\Microsoft.MicrosoftEdge_8wekyb3d8bbwe\TempState\Downloads\[ABRA Club Shoot 10302018 (2).xlsm]Data'!#REF!</xm:f>
          </x14:formula1>
          <xm:sqref>B5</xm:sqref>
        </x14:dataValidation>
        <x14:dataValidation type="list" allowBlank="1" showInputMessage="1" showErrorMessage="1" xr:uid="{DD70AD7F-EE4A-4F7B-8451-2EF2E0893BE2}">
          <x14:formula1>
            <xm:f>'[ABRA Club Shoot 11182018 (2).xlsm]Data'!#REF!</xm:f>
          </x14:formula1>
          <xm:sqref>B6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53D2-247E-4347-8352-9C3E26D020E9}">
  <sheetPr codeName="Sheet49"/>
  <dimension ref="A1:O19"/>
  <sheetViews>
    <sheetView workbookViewId="0">
      <selection activeCell="A17" sqref="A17:O1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105</v>
      </c>
      <c r="C2" s="30">
        <v>43205</v>
      </c>
      <c r="D2" s="31" t="s">
        <v>104</v>
      </c>
      <c r="E2" s="32">
        <v>184</v>
      </c>
      <c r="F2" s="32">
        <v>143</v>
      </c>
      <c r="G2" s="32">
        <v>182</v>
      </c>
      <c r="H2" s="32">
        <v>184</v>
      </c>
      <c r="I2" s="32"/>
      <c r="J2" s="32"/>
      <c r="K2" s="33">
        <v>4</v>
      </c>
      <c r="L2" s="33">
        <v>693</v>
      </c>
      <c r="M2" s="34">
        <v>173.25</v>
      </c>
      <c r="N2" s="33">
        <v>3</v>
      </c>
      <c r="O2" s="34">
        <v>176.25</v>
      </c>
    </row>
    <row r="3" spans="1:15" x14ac:dyDescent="0.25">
      <c r="A3" s="32" t="s">
        <v>3</v>
      </c>
      <c r="B3" s="32" t="s">
        <v>105</v>
      </c>
      <c r="C3" s="30">
        <v>43216</v>
      </c>
      <c r="D3" s="31" t="s">
        <v>104</v>
      </c>
      <c r="E3" s="32">
        <v>152</v>
      </c>
      <c r="F3" s="32">
        <v>182</v>
      </c>
      <c r="G3" s="32">
        <v>186</v>
      </c>
      <c r="H3" s="32"/>
      <c r="I3" s="32"/>
      <c r="J3" s="32"/>
      <c r="K3" s="33">
        <v>3</v>
      </c>
      <c r="L3" s="33">
        <v>520</v>
      </c>
      <c r="M3" s="34">
        <v>173.33333333333334</v>
      </c>
      <c r="N3" s="33">
        <v>2</v>
      </c>
      <c r="O3" s="34">
        <v>175.33333333333334</v>
      </c>
    </row>
    <row r="4" spans="1:15" x14ac:dyDescent="0.25">
      <c r="A4" s="32" t="s">
        <v>3</v>
      </c>
      <c r="B4" s="32" t="s">
        <v>105</v>
      </c>
      <c r="C4" s="30">
        <v>43233</v>
      </c>
      <c r="D4" s="31" t="s">
        <v>104</v>
      </c>
      <c r="E4" s="32">
        <v>192</v>
      </c>
      <c r="F4" s="32">
        <v>192</v>
      </c>
      <c r="G4" s="32">
        <v>193</v>
      </c>
      <c r="H4" s="32">
        <v>192</v>
      </c>
      <c r="I4" s="32"/>
      <c r="J4" s="32"/>
      <c r="K4" s="33">
        <v>4</v>
      </c>
      <c r="L4" s="33">
        <v>769</v>
      </c>
      <c r="M4" s="34">
        <v>192.25</v>
      </c>
      <c r="N4" s="33">
        <v>8</v>
      </c>
      <c r="O4" s="34">
        <v>200.25</v>
      </c>
    </row>
    <row r="5" spans="1:15" x14ac:dyDescent="0.25">
      <c r="A5" s="32" t="s">
        <v>3</v>
      </c>
      <c r="B5" s="32" t="s">
        <v>105</v>
      </c>
      <c r="C5" s="30">
        <v>43261</v>
      </c>
      <c r="D5" s="31" t="s">
        <v>104</v>
      </c>
      <c r="E5" s="32">
        <v>187</v>
      </c>
      <c r="F5" s="32">
        <v>186</v>
      </c>
      <c r="G5" s="32">
        <v>193</v>
      </c>
      <c r="H5" s="32">
        <v>197</v>
      </c>
      <c r="I5" s="32">
        <v>192</v>
      </c>
      <c r="J5" s="32">
        <v>192</v>
      </c>
      <c r="K5" s="33">
        <v>6</v>
      </c>
      <c r="L5" s="33">
        <v>1147</v>
      </c>
      <c r="M5" s="34">
        <v>191.16666666666666</v>
      </c>
      <c r="N5" s="33">
        <v>10</v>
      </c>
      <c r="O5" s="34">
        <v>201.16666666666666</v>
      </c>
    </row>
    <row r="6" spans="1:15" x14ac:dyDescent="0.25">
      <c r="A6" s="32" t="s">
        <v>3</v>
      </c>
      <c r="B6" s="32" t="s">
        <v>105</v>
      </c>
      <c r="C6" s="30">
        <v>43273</v>
      </c>
      <c r="D6" s="31" t="s">
        <v>136</v>
      </c>
      <c r="E6" s="32">
        <v>187</v>
      </c>
      <c r="F6" s="32">
        <v>188</v>
      </c>
      <c r="G6" s="32">
        <v>186</v>
      </c>
      <c r="H6" s="32">
        <v>184</v>
      </c>
      <c r="I6" s="32"/>
      <c r="J6" s="32"/>
      <c r="K6" s="33">
        <v>4</v>
      </c>
      <c r="L6" s="33">
        <v>745</v>
      </c>
      <c r="M6" s="34">
        <v>186.25</v>
      </c>
      <c r="N6" s="33">
        <v>2</v>
      </c>
      <c r="O6" s="34">
        <v>188.25</v>
      </c>
    </row>
    <row r="7" spans="1:15" x14ac:dyDescent="0.25">
      <c r="A7" s="32" t="s">
        <v>3</v>
      </c>
      <c r="B7" s="32" t="s">
        <v>105</v>
      </c>
      <c r="C7" s="30">
        <v>43274</v>
      </c>
      <c r="D7" s="31" t="s">
        <v>136</v>
      </c>
      <c r="E7" s="32">
        <v>194</v>
      </c>
      <c r="F7" s="32">
        <v>182</v>
      </c>
      <c r="G7" s="32">
        <v>180</v>
      </c>
      <c r="H7" s="32">
        <v>184</v>
      </c>
      <c r="I7" s="32">
        <v>186</v>
      </c>
      <c r="J7" s="32">
        <v>184</v>
      </c>
      <c r="K7" s="33">
        <v>6</v>
      </c>
      <c r="L7" s="33">
        <v>1110</v>
      </c>
      <c r="M7" s="34">
        <v>185</v>
      </c>
      <c r="N7" s="33">
        <v>4</v>
      </c>
      <c r="O7" s="34">
        <v>189</v>
      </c>
    </row>
    <row r="8" spans="1:15" x14ac:dyDescent="0.25">
      <c r="A8" s="32" t="s">
        <v>3</v>
      </c>
      <c r="B8" s="32" t="s">
        <v>174</v>
      </c>
      <c r="C8" s="30">
        <v>43279</v>
      </c>
      <c r="D8" s="31" t="s">
        <v>104</v>
      </c>
      <c r="E8" s="32">
        <v>191</v>
      </c>
      <c r="F8" s="32">
        <v>183</v>
      </c>
      <c r="G8" s="32">
        <v>195</v>
      </c>
      <c r="H8" s="32">
        <v>188</v>
      </c>
      <c r="I8" s="32"/>
      <c r="J8" s="32"/>
      <c r="K8" s="33">
        <v>4</v>
      </c>
      <c r="L8" s="33">
        <v>757</v>
      </c>
      <c r="M8" s="34">
        <v>189.25</v>
      </c>
      <c r="N8" s="33">
        <v>5</v>
      </c>
      <c r="O8" s="34">
        <v>194.25</v>
      </c>
    </row>
    <row r="9" spans="1:15" x14ac:dyDescent="0.25">
      <c r="A9" s="32" t="s">
        <v>3</v>
      </c>
      <c r="B9" s="32" t="s">
        <v>105</v>
      </c>
      <c r="C9" s="30">
        <v>43289</v>
      </c>
      <c r="D9" s="31" t="s">
        <v>104</v>
      </c>
      <c r="E9" s="32">
        <v>180</v>
      </c>
      <c r="F9" s="32">
        <v>185</v>
      </c>
      <c r="G9" s="32">
        <v>192</v>
      </c>
      <c r="H9" s="32">
        <v>189</v>
      </c>
      <c r="I9" s="32"/>
      <c r="J9" s="32"/>
      <c r="K9" s="33">
        <v>4</v>
      </c>
      <c r="L9" s="33">
        <v>746</v>
      </c>
      <c r="M9" s="34">
        <v>186.5</v>
      </c>
      <c r="N9" s="33">
        <v>6</v>
      </c>
      <c r="O9" s="34">
        <v>192.5</v>
      </c>
    </row>
    <row r="10" spans="1:15" x14ac:dyDescent="0.25">
      <c r="A10" s="32" t="s">
        <v>3</v>
      </c>
      <c r="B10" s="32" t="s">
        <v>105</v>
      </c>
      <c r="C10" s="30">
        <v>43295</v>
      </c>
      <c r="D10" s="31" t="s">
        <v>135</v>
      </c>
      <c r="E10" s="32">
        <v>184</v>
      </c>
      <c r="F10" s="32">
        <v>185</v>
      </c>
      <c r="G10" s="32">
        <v>175</v>
      </c>
      <c r="H10" s="32">
        <v>187</v>
      </c>
      <c r="I10" s="32">
        <v>183</v>
      </c>
      <c r="J10" s="32">
        <v>189</v>
      </c>
      <c r="K10" s="33">
        <v>6</v>
      </c>
      <c r="L10" s="33">
        <v>1103</v>
      </c>
      <c r="M10" s="34">
        <v>183.83333333333334</v>
      </c>
      <c r="N10" s="33">
        <v>4</v>
      </c>
      <c r="O10" s="34">
        <v>187.83333333333334</v>
      </c>
    </row>
    <row r="11" spans="1:15" x14ac:dyDescent="0.25">
      <c r="A11" s="32" t="s">
        <v>3</v>
      </c>
      <c r="B11" s="32" t="s">
        <v>105</v>
      </c>
      <c r="C11" s="30">
        <v>43307</v>
      </c>
      <c r="D11" s="31" t="s">
        <v>104</v>
      </c>
      <c r="E11" s="32">
        <v>188</v>
      </c>
      <c r="F11" s="32">
        <v>186</v>
      </c>
      <c r="G11" s="32">
        <v>192</v>
      </c>
      <c r="H11" s="32">
        <v>191</v>
      </c>
      <c r="I11" s="32"/>
      <c r="J11" s="32"/>
      <c r="K11" s="33">
        <v>4</v>
      </c>
      <c r="L11" s="33">
        <v>757</v>
      </c>
      <c r="M11" s="34">
        <v>189.25</v>
      </c>
      <c r="N11" s="33">
        <v>5</v>
      </c>
      <c r="O11" s="34">
        <v>194.25</v>
      </c>
    </row>
    <row r="12" spans="1:15" x14ac:dyDescent="0.25">
      <c r="A12" s="32" t="s">
        <v>3</v>
      </c>
      <c r="B12" s="32" t="s">
        <v>105</v>
      </c>
      <c r="C12" s="30">
        <v>43324</v>
      </c>
      <c r="D12" s="31" t="s">
        <v>104</v>
      </c>
      <c r="E12" s="32">
        <v>185</v>
      </c>
      <c r="F12" s="32">
        <v>182</v>
      </c>
      <c r="G12" s="32">
        <v>188</v>
      </c>
      <c r="H12" s="32">
        <v>184</v>
      </c>
      <c r="I12" s="32"/>
      <c r="J12" s="32"/>
      <c r="K12" s="33">
        <v>4</v>
      </c>
      <c r="L12" s="33">
        <v>739</v>
      </c>
      <c r="M12" s="34">
        <v>184.75</v>
      </c>
      <c r="N12" s="33">
        <v>5</v>
      </c>
      <c r="O12" s="34">
        <v>189.75</v>
      </c>
    </row>
    <row r="13" spans="1:15" x14ac:dyDescent="0.25">
      <c r="A13" s="32" t="s">
        <v>3</v>
      </c>
      <c r="B13" s="32" t="s">
        <v>105</v>
      </c>
      <c r="C13" s="30">
        <v>43335</v>
      </c>
      <c r="D13" s="31" t="s">
        <v>104</v>
      </c>
      <c r="E13" s="32">
        <v>183</v>
      </c>
      <c r="F13" s="32">
        <v>186</v>
      </c>
      <c r="G13" s="32">
        <v>188</v>
      </c>
      <c r="H13" s="32">
        <v>183</v>
      </c>
      <c r="I13" s="32"/>
      <c r="J13" s="32"/>
      <c r="K13" s="33">
        <v>4</v>
      </c>
      <c r="L13" s="33">
        <v>740</v>
      </c>
      <c r="M13" s="34">
        <v>185</v>
      </c>
      <c r="N13" s="33">
        <v>3</v>
      </c>
      <c r="O13" s="34">
        <v>188</v>
      </c>
    </row>
    <row r="14" spans="1:15" x14ac:dyDescent="0.25">
      <c r="A14" s="32" t="s">
        <v>3</v>
      </c>
      <c r="B14" s="32" t="s">
        <v>105</v>
      </c>
      <c r="C14" s="30">
        <v>43344</v>
      </c>
      <c r="D14" s="31" t="s">
        <v>195</v>
      </c>
      <c r="E14" s="32">
        <v>185</v>
      </c>
      <c r="F14" s="32">
        <v>189</v>
      </c>
      <c r="G14" s="32">
        <v>181</v>
      </c>
      <c r="H14" s="32">
        <v>187</v>
      </c>
      <c r="I14" s="32">
        <v>186</v>
      </c>
      <c r="J14" s="32">
        <v>189</v>
      </c>
      <c r="K14" s="33">
        <v>6</v>
      </c>
      <c r="L14" s="33">
        <v>1117</v>
      </c>
      <c r="M14" s="34">
        <v>186.16666666666666</v>
      </c>
      <c r="N14" s="33">
        <v>4</v>
      </c>
      <c r="O14" s="34">
        <v>190.16666666666666</v>
      </c>
    </row>
    <row r="15" spans="1:15" x14ac:dyDescent="0.25">
      <c r="A15" s="93" t="s">
        <v>3</v>
      </c>
      <c r="B15" s="93" t="s">
        <v>105</v>
      </c>
      <c r="C15" s="94">
        <v>43377</v>
      </c>
      <c r="D15" s="95" t="s">
        <v>104</v>
      </c>
      <c r="E15" s="93">
        <v>187</v>
      </c>
      <c r="F15" s="93">
        <v>188</v>
      </c>
      <c r="G15" s="93">
        <v>183</v>
      </c>
      <c r="H15" s="93">
        <v>184</v>
      </c>
      <c r="I15" s="93"/>
      <c r="J15" s="93"/>
      <c r="K15" s="96">
        <v>4</v>
      </c>
      <c r="L15" s="96">
        <v>742</v>
      </c>
      <c r="M15" s="97">
        <v>185.5</v>
      </c>
      <c r="N15" s="96">
        <v>4</v>
      </c>
      <c r="O15" s="97">
        <v>189.5</v>
      </c>
    </row>
    <row r="16" spans="1:15" x14ac:dyDescent="0.25">
      <c r="A16" s="32" t="s">
        <v>3</v>
      </c>
      <c r="B16" s="32" t="s">
        <v>105</v>
      </c>
      <c r="C16" s="30">
        <v>43387</v>
      </c>
      <c r="D16" s="31" t="s">
        <v>104</v>
      </c>
      <c r="E16" s="32">
        <v>191</v>
      </c>
      <c r="F16" s="32">
        <v>188</v>
      </c>
      <c r="G16" s="32">
        <v>183</v>
      </c>
      <c r="H16" s="32">
        <v>179</v>
      </c>
      <c r="I16" s="32">
        <v>172</v>
      </c>
      <c r="J16" s="32">
        <v>182</v>
      </c>
      <c r="K16" s="33">
        <v>6</v>
      </c>
      <c r="L16" s="33">
        <v>1095</v>
      </c>
      <c r="M16" s="34">
        <v>182.5</v>
      </c>
      <c r="N16" s="33">
        <v>4</v>
      </c>
      <c r="O16" s="34">
        <v>186.5</v>
      </c>
    </row>
    <row r="17" spans="1:15" x14ac:dyDescent="0.25">
      <c r="A17" s="32" t="s">
        <v>3</v>
      </c>
      <c r="B17" s="32" t="s">
        <v>105</v>
      </c>
      <c r="C17" s="30">
        <v>43401</v>
      </c>
      <c r="D17" s="31" t="s">
        <v>104</v>
      </c>
      <c r="E17" s="32">
        <v>179</v>
      </c>
      <c r="F17" s="32">
        <v>177</v>
      </c>
      <c r="G17" s="32">
        <v>182</v>
      </c>
      <c r="H17" s="32">
        <v>183</v>
      </c>
      <c r="I17" s="32"/>
      <c r="J17" s="32"/>
      <c r="K17" s="33">
        <v>4</v>
      </c>
      <c r="L17" s="33">
        <v>721</v>
      </c>
      <c r="M17" s="34">
        <v>180.25</v>
      </c>
      <c r="N17" s="33">
        <v>2</v>
      </c>
      <c r="O17" s="34">
        <v>182.25</v>
      </c>
    </row>
    <row r="19" spans="1:15" x14ac:dyDescent="0.25">
      <c r="K19" s="35">
        <f>SUM(K2:K18)</f>
        <v>73</v>
      </c>
      <c r="L19" s="35">
        <f>SUM(L2:L18)</f>
        <v>13501</v>
      </c>
      <c r="M19" s="1">
        <f>SUM(L19/K19)</f>
        <v>184.94520547945206</v>
      </c>
      <c r="N19" s="35">
        <f>SUM(N2:N18)</f>
        <v>71</v>
      </c>
      <c r="O19" s="19">
        <f>SUM(M4+N19)</f>
        <v>263.25</v>
      </c>
    </row>
  </sheetData>
  <conditionalFormatting sqref="J1">
    <cfRule type="top10" priority="205" bottom="1" rank="1"/>
    <cfRule type="top10" dxfId="1900" priority="206" rank="1"/>
  </conditionalFormatting>
  <conditionalFormatting sqref="E1">
    <cfRule type="top10" priority="215" bottom="1" rank="1"/>
    <cfRule type="top10" dxfId="1899" priority="216" rank="1"/>
  </conditionalFormatting>
  <conditionalFormatting sqref="F1">
    <cfRule type="top10" priority="213" bottom="1" rank="1"/>
    <cfRule type="top10" dxfId="1898" priority="214" rank="1"/>
  </conditionalFormatting>
  <conditionalFormatting sqref="G1">
    <cfRule type="top10" priority="211" bottom="1" rank="1"/>
    <cfRule type="top10" dxfId="1897" priority="212" rank="1"/>
  </conditionalFormatting>
  <conditionalFormatting sqref="H1">
    <cfRule type="top10" priority="209" bottom="1" rank="1"/>
    <cfRule type="top10" dxfId="1896" priority="210" rank="1"/>
  </conditionalFormatting>
  <conditionalFormatting sqref="I1">
    <cfRule type="top10" priority="207" bottom="1" rank="1"/>
    <cfRule type="top10" dxfId="1895" priority="208" rank="1"/>
  </conditionalFormatting>
  <conditionalFormatting sqref="E2">
    <cfRule type="top10" priority="191" bottom="1" rank="1"/>
    <cfRule type="top10" dxfId="1894" priority="192" rank="1"/>
  </conditionalFormatting>
  <conditionalFormatting sqref="F2">
    <cfRule type="top10" priority="189" bottom="1" rank="1"/>
    <cfRule type="top10" dxfId="1893" priority="190" rank="1"/>
  </conditionalFormatting>
  <conditionalFormatting sqref="G2">
    <cfRule type="top10" priority="187" bottom="1" rank="1"/>
    <cfRule type="top10" dxfId="1892" priority="188" rank="1"/>
  </conditionalFormatting>
  <conditionalFormatting sqref="H2">
    <cfRule type="top10" priority="185" bottom="1" rank="1"/>
    <cfRule type="top10" dxfId="1891" priority="186" rank="1"/>
  </conditionalFormatting>
  <conditionalFormatting sqref="I2">
    <cfRule type="top10" priority="183" bottom="1" rank="1"/>
    <cfRule type="top10" dxfId="1890" priority="184" rank="1"/>
  </conditionalFormatting>
  <conditionalFormatting sqref="J2">
    <cfRule type="top10" priority="181" bottom="1" rank="1"/>
    <cfRule type="top10" dxfId="1889" priority="182" rank="1"/>
  </conditionalFormatting>
  <conditionalFormatting sqref="E3">
    <cfRule type="top10" priority="179" bottom="1" rank="1"/>
    <cfRule type="top10" dxfId="1888" priority="180" rank="1"/>
  </conditionalFormatting>
  <conditionalFormatting sqref="F3">
    <cfRule type="top10" priority="177" bottom="1" rank="1"/>
    <cfRule type="top10" dxfId="1887" priority="178" rank="1"/>
  </conditionalFormatting>
  <conditionalFormatting sqref="G3">
    <cfRule type="top10" priority="175" bottom="1" rank="1"/>
    <cfRule type="top10" dxfId="1886" priority="176" rank="1"/>
  </conditionalFormatting>
  <conditionalFormatting sqref="H3">
    <cfRule type="top10" priority="173" bottom="1" rank="1"/>
    <cfRule type="top10" dxfId="1885" priority="174" rank="1"/>
  </conditionalFormatting>
  <conditionalFormatting sqref="I3">
    <cfRule type="top10" priority="171" bottom="1" rank="1"/>
    <cfRule type="top10" dxfId="1884" priority="172" rank="1"/>
  </conditionalFormatting>
  <conditionalFormatting sqref="J3">
    <cfRule type="top10" priority="169" bottom="1" rank="1"/>
    <cfRule type="top10" dxfId="1883" priority="170" rank="1"/>
  </conditionalFormatting>
  <conditionalFormatting sqref="E4">
    <cfRule type="top10" priority="167" bottom="1" rank="1"/>
    <cfRule type="top10" dxfId="1882" priority="168" rank="1"/>
  </conditionalFormatting>
  <conditionalFormatting sqref="F4">
    <cfRule type="top10" priority="165" bottom="1" rank="1"/>
    <cfRule type="top10" dxfId="1881" priority="166" rank="1"/>
  </conditionalFormatting>
  <conditionalFormatting sqref="G4">
    <cfRule type="top10" priority="163" bottom="1" rank="1"/>
    <cfRule type="top10" dxfId="1880" priority="164" rank="1"/>
  </conditionalFormatting>
  <conditionalFormatting sqref="H4">
    <cfRule type="top10" priority="161" bottom="1" rank="1"/>
    <cfRule type="top10" dxfId="1879" priority="162" rank="1"/>
  </conditionalFormatting>
  <conditionalFormatting sqref="I4">
    <cfRule type="top10" priority="159" bottom="1" rank="1"/>
    <cfRule type="top10" dxfId="1878" priority="160" rank="1"/>
  </conditionalFormatting>
  <conditionalFormatting sqref="J4">
    <cfRule type="top10" priority="157" bottom="1" rank="1"/>
    <cfRule type="top10" dxfId="1877" priority="158" rank="1"/>
  </conditionalFormatting>
  <conditionalFormatting sqref="E5">
    <cfRule type="top10" priority="155" bottom="1" rank="1"/>
    <cfRule type="top10" dxfId="1876" priority="156" rank="1"/>
  </conditionalFormatting>
  <conditionalFormatting sqref="F5">
    <cfRule type="top10" priority="153" bottom="1" rank="1"/>
    <cfRule type="top10" dxfId="1875" priority="154" rank="1"/>
  </conditionalFormatting>
  <conditionalFormatting sqref="G5">
    <cfRule type="top10" priority="151" bottom="1" rank="1"/>
    <cfRule type="top10" dxfId="1874" priority="152" rank="1"/>
  </conditionalFormatting>
  <conditionalFormatting sqref="H5">
    <cfRule type="top10" priority="149" bottom="1" rank="1"/>
    <cfRule type="top10" dxfId="1873" priority="150" rank="1"/>
  </conditionalFormatting>
  <conditionalFormatting sqref="I5">
    <cfRule type="top10" priority="147" bottom="1" rank="1"/>
    <cfRule type="top10" dxfId="1872" priority="148" rank="1"/>
  </conditionalFormatting>
  <conditionalFormatting sqref="J5">
    <cfRule type="top10" priority="145" bottom="1" rank="1"/>
    <cfRule type="top10" dxfId="1871" priority="146" rank="1"/>
  </conditionalFormatting>
  <conditionalFormatting sqref="E6">
    <cfRule type="top10" priority="133" bottom="1" rank="1"/>
    <cfRule type="top10" dxfId="1870" priority="134" rank="1"/>
  </conditionalFormatting>
  <conditionalFormatting sqref="F6">
    <cfRule type="top10" priority="135" bottom="1" rank="1"/>
    <cfRule type="top10" dxfId="1869" priority="136" rank="1"/>
  </conditionalFormatting>
  <conditionalFormatting sqref="G6">
    <cfRule type="top10" priority="137" bottom="1" rank="1"/>
    <cfRule type="top10" dxfId="1868" priority="138" rank="1"/>
  </conditionalFormatting>
  <conditionalFormatting sqref="H6">
    <cfRule type="top10" priority="139" bottom="1" rank="1"/>
    <cfRule type="top10" dxfId="1867" priority="140" rank="1"/>
  </conditionalFormatting>
  <conditionalFormatting sqref="I6">
    <cfRule type="top10" priority="141" bottom="1" rank="1"/>
    <cfRule type="top10" dxfId="1866" priority="142" rank="1"/>
  </conditionalFormatting>
  <conditionalFormatting sqref="J6">
    <cfRule type="top10" priority="143" bottom="1" rank="1"/>
    <cfRule type="top10" dxfId="1865" priority="144" rank="1"/>
  </conditionalFormatting>
  <conditionalFormatting sqref="E7">
    <cfRule type="top10" priority="121" bottom="1" rank="1"/>
    <cfRule type="top10" dxfId="1864" priority="122" rank="1"/>
  </conditionalFormatting>
  <conditionalFormatting sqref="F7">
    <cfRule type="top10" priority="123" bottom="1" rank="1"/>
    <cfRule type="top10" dxfId="1863" priority="124" rank="1"/>
  </conditionalFormatting>
  <conditionalFormatting sqref="G7">
    <cfRule type="top10" priority="125" bottom="1" rank="1"/>
    <cfRule type="top10" dxfId="1862" priority="126" rank="1"/>
  </conditionalFormatting>
  <conditionalFormatting sqref="H7">
    <cfRule type="top10" priority="127" bottom="1" rank="1"/>
    <cfRule type="top10" dxfId="1861" priority="128" rank="1"/>
  </conditionalFormatting>
  <conditionalFormatting sqref="I7">
    <cfRule type="top10" priority="129" bottom="1" rank="1"/>
    <cfRule type="top10" dxfId="1860" priority="130" rank="1"/>
  </conditionalFormatting>
  <conditionalFormatting sqref="J7">
    <cfRule type="top10" priority="131" bottom="1" rank="1"/>
    <cfRule type="top10" dxfId="1859" priority="132" rank="1"/>
  </conditionalFormatting>
  <conditionalFormatting sqref="E8">
    <cfRule type="top10" priority="119" bottom="1" rank="1"/>
    <cfRule type="top10" dxfId="1858" priority="120" rank="1"/>
  </conditionalFormatting>
  <conditionalFormatting sqref="F8">
    <cfRule type="top10" priority="117" bottom="1" rank="1"/>
    <cfRule type="top10" dxfId="1857" priority="118" rank="1"/>
  </conditionalFormatting>
  <conditionalFormatting sqref="G8">
    <cfRule type="top10" priority="115" bottom="1" rank="1"/>
    <cfRule type="top10" dxfId="1856" priority="116" rank="1"/>
  </conditionalFormatting>
  <conditionalFormatting sqref="H8">
    <cfRule type="top10" priority="113" bottom="1" rank="1"/>
    <cfRule type="top10" dxfId="1855" priority="114" rank="1"/>
  </conditionalFormatting>
  <conditionalFormatting sqref="I8">
    <cfRule type="top10" priority="111" bottom="1" rank="1"/>
    <cfRule type="top10" dxfId="1854" priority="112" rank="1"/>
  </conditionalFormatting>
  <conditionalFormatting sqref="J8">
    <cfRule type="top10" priority="109" bottom="1" rank="1"/>
    <cfRule type="top10" dxfId="1853" priority="110" rank="1"/>
  </conditionalFormatting>
  <conditionalFormatting sqref="E9">
    <cfRule type="top10" priority="107" bottom="1" rank="1"/>
    <cfRule type="top10" dxfId="1852" priority="108" rank="1"/>
  </conditionalFormatting>
  <conditionalFormatting sqref="F9">
    <cfRule type="top10" priority="105" bottom="1" rank="1"/>
    <cfRule type="top10" dxfId="1851" priority="106" rank="1"/>
  </conditionalFormatting>
  <conditionalFormatting sqref="G9">
    <cfRule type="top10" priority="103" bottom="1" rank="1"/>
    <cfRule type="top10" dxfId="1850" priority="104" rank="1"/>
  </conditionalFormatting>
  <conditionalFormatting sqref="H9">
    <cfRule type="top10" priority="101" bottom="1" rank="1"/>
    <cfRule type="top10" dxfId="1849" priority="102" rank="1"/>
  </conditionalFormatting>
  <conditionalFormatting sqref="I9">
    <cfRule type="top10" priority="99" bottom="1" rank="1"/>
    <cfRule type="top10" dxfId="1848" priority="100" rank="1"/>
  </conditionalFormatting>
  <conditionalFormatting sqref="J9">
    <cfRule type="top10" priority="97" bottom="1" rank="1"/>
    <cfRule type="top10" dxfId="1847" priority="98" rank="1"/>
  </conditionalFormatting>
  <conditionalFormatting sqref="E10">
    <cfRule type="top10" priority="95" bottom="1" rank="1"/>
    <cfRule type="top10" dxfId="1846" priority="96" rank="1"/>
  </conditionalFormatting>
  <conditionalFormatting sqref="F10">
    <cfRule type="top10" priority="93" bottom="1" rank="1"/>
    <cfRule type="top10" dxfId="1845" priority="94" rank="1"/>
  </conditionalFormatting>
  <conditionalFormatting sqref="G10">
    <cfRule type="top10" priority="91" bottom="1" rank="1"/>
    <cfRule type="top10" dxfId="1844" priority="92" rank="1"/>
  </conditionalFormatting>
  <conditionalFormatting sqref="H10">
    <cfRule type="top10" priority="89" bottom="1" rank="1"/>
    <cfRule type="top10" dxfId="1843" priority="90" rank="1"/>
  </conditionalFormatting>
  <conditionalFormatting sqref="I10">
    <cfRule type="top10" priority="87" bottom="1" rank="1"/>
    <cfRule type="top10" dxfId="1842" priority="88" rank="1"/>
  </conditionalFormatting>
  <conditionalFormatting sqref="J10">
    <cfRule type="top10" priority="85" bottom="1" rank="1"/>
    <cfRule type="top10" dxfId="1841" priority="86" rank="1"/>
  </conditionalFormatting>
  <conditionalFormatting sqref="E11">
    <cfRule type="top10" priority="83" bottom="1" rank="1"/>
    <cfRule type="top10" dxfId="1840" priority="84" rank="1"/>
  </conditionalFormatting>
  <conditionalFormatting sqref="F11">
    <cfRule type="top10" priority="81" bottom="1" rank="1"/>
    <cfRule type="top10" dxfId="1839" priority="82" rank="1"/>
  </conditionalFormatting>
  <conditionalFormatting sqref="G11">
    <cfRule type="top10" priority="79" bottom="1" rank="1"/>
    <cfRule type="top10" dxfId="1838" priority="80" rank="1"/>
  </conditionalFormatting>
  <conditionalFormatting sqref="H11">
    <cfRule type="top10" priority="77" bottom="1" rank="1"/>
    <cfRule type="top10" dxfId="1837" priority="78" rank="1"/>
  </conditionalFormatting>
  <conditionalFormatting sqref="I11">
    <cfRule type="top10" priority="75" bottom="1" rank="1"/>
    <cfRule type="top10" dxfId="1836" priority="76" rank="1"/>
  </conditionalFormatting>
  <conditionalFormatting sqref="J11">
    <cfRule type="top10" priority="73" bottom="1" rank="1"/>
    <cfRule type="top10" dxfId="1835" priority="74" rank="1"/>
  </conditionalFormatting>
  <conditionalFormatting sqref="E12">
    <cfRule type="top10" priority="71" bottom="1" rank="1"/>
    <cfRule type="top10" dxfId="1834" priority="72" rank="1"/>
  </conditionalFormatting>
  <conditionalFormatting sqref="F12">
    <cfRule type="top10" priority="69" bottom="1" rank="1"/>
    <cfRule type="top10" dxfId="1833" priority="70" rank="1"/>
  </conditionalFormatting>
  <conditionalFormatting sqref="G12">
    <cfRule type="top10" priority="67" bottom="1" rank="1"/>
    <cfRule type="top10" dxfId="1832" priority="68" rank="1"/>
  </conditionalFormatting>
  <conditionalFormatting sqref="H12">
    <cfRule type="top10" priority="65" bottom="1" rank="1"/>
    <cfRule type="top10" dxfId="1831" priority="66" rank="1"/>
  </conditionalFormatting>
  <conditionalFormatting sqref="I12">
    <cfRule type="top10" priority="63" bottom="1" rank="1"/>
    <cfRule type="top10" dxfId="1830" priority="64" rank="1"/>
  </conditionalFormatting>
  <conditionalFormatting sqref="J12">
    <cfRule type="top10" priority="61" bottom="1" rank="1"/>
    <cfRule type="top10" dxfId="1829" priority="62" rank="1"/>
  </conditionalFormatting>
  <conditionalFormatting sqref="E13">
    <cfRule type="top10" priority="59" bottom="1" rank="1"/>
    <cfRule type="top10" dxfId="1828" priority="60" rank="1"/>
  </conditionalFormatting>
  <conditionalFormatting sqref="F13">
    <cfRule type="top10" priority="57" bottom="1" rank="1"/>
    <cfRule type="top10" dxfId="1827" priority="58" rank="1"/>
  </conditionalFormatting>
  <conditionalFormatting sqref="G13">
    <cfRule type="top10" priority="55" bottom="1" rank="1"/>
    <cfRule type="top10" dxfId="1826" priority="56" rank="1"/>
  </conditionalFormatting>
  <conditionalFormatting sqref="H13">
    <cfRule type="top10" priority="53" bottom="1" rank="1"/>
    <cfRule type="top10" dxfId="1825" priority="54" rank="1"/>
  </conditionalFormatting>
  <conditionalFormatting sqref="I13">
    <cfRule type="top10" priority="51" bottom="1" rank="1"/>
    <cfRule type="top10" dxfId="1824" priority="52" rank="1"/>
  </conditionalFormatting>
  <conditionalFormatting sqref="J13">
    <cfRule type="top10" priority="49" bottom="1" rank="1"/>
    <cfRule type="top10" dxfId="1823" priority="50" rank="1"/>
  </conditionalFormatting>
  <conditionalFormatting sqref="E14">
    <cfRule type="top10" priority="47" bottom="1" rank="1"/>
    <cfRule type="top10" dxfId="1822" priority="48" rank="1"/>
  </conditionalFormatting>
  <conditionalFormatting sqref="F14">
    <cfRule type="top10" priority="45" bottom="1" rank="1"/>
    <cfRule type="top10" dxfId="1821" priority="46" rank="1"/>
  </conditionalFormatting>
  <conditionalFormatting sqref="G14">
    <cfRule type="top10" priority="43" bottom="1" rank="1"/>
    <cfRule type="top10" dxfId="1820" priority="44" rank="1"/>
  </conditionalFormatting>
  <conditionalFormatting sqref="H14">
    <cfRule type="top10" priority="41" bottom="1" rank="1"/>
    <cfRule type="top10" dxfId="1819" priority="42" rank="1"/>
  </conditionalFormatting>
  <conditionalFormatting sqref="I14">
    <cfRule type="top10" priority="39" bottom="1" rank="1"/>
    <cfRule type="top10" dxfId="1818" priority="40" rank="1"/>
  </conditionalFormatting>
  <conditionalFormatting sqref="J14">
    <cfRule type="top10" priority="37" bottom="1" rank="1"/>
    <cfRule type="top10" dxfId="1817" priority="38" rank="1"/>
  </conditionalFormatting>
  <conditionalFormatting sqref="E15">
    <cfRule type="top10" priority="35" bottom="1" rank="1"/>
    <cfRule type="top10" dxfId="1816" priority="36" rank="1"/>
  </conditionalFormatting>
  <conditionalFormatting sqref="F15">
    <cfRule type="top10" priority="33" bottom="1" rank="1"/>
    <cfRule type="top10" dxfId="1815" priority="34" rank="1"/>
  </conditionalFormatting>
  <conditionalFormatting sqref="G15">
    <cfRule type="top10" priority="31" bottom="1" rank="1"/>
    <cfRule type="top10" dxfId="1814" priority="32" rank="1"/>
  </conditionalFormatting>
  <conditionalFormatting sqref="H15">
    <cfRule type="top10" priority="29" bottom="1" rank="1"/>
    <cfRule type="top10" dxfId="1813" priority="30" rank="1"/>
  </conditionalFormatting>
  <conditionalFormatting sqref="I15">
    <cfRule type="top10" priority="27" bottom="1" rank="1"/>
    <cfRule type="top10" dxfId="1812" priority="28" rank="1"/>
  </conditionalFormatting>
  <conditionalFormatting sqref="J15">
    <cfRule type="top10" priority="25" bottom="1" rank="1"/>
    <cfRule type="top10" dxfId="1811" priority="26" rank="1"/>
  </conditionalFormatting>
  <conditionalFormatting sqref="E16">
    <cfRule type="top10" priority="23" bottom="1" rank="1"/>
    <cfRule type="top10" dxfId="1810" priority="24" rank="1"/>
  </conditionalFormatting>
  <conditionalFormatting sqref="F16">
    <cfRule type="top10" priority="21" bottom="1" rank="1"/>
    <cfRule type="top10" dxfId="1809" priority="22" rank="1"/>
  </conditionalFormatting>
  <conditionalFormatting sqref="G16">
    <cfRule type="top10" priority="19" bottom="1" rank="1"/>
    <cfRule type="top10" dxfId="1808" priority="20" rank="1"/>
  </conditionalFormatting>
  <conditionalFormatting sqref="H16">
    <cfRule type="top10" priority="17" bottom="1" rank="1"/>
    <cfRule type="top10" dxfId="1807" priority="18" rank="1"/>
  </conditionalFormatting>
  <conditionalFormatting sqref="I16">
    <cfRule type="top10" priority="15" bottom="1" rank="1"/>
    <cfRule type="top10" dxfId="1806" priority="16" rank="1"/>
  </conditionalFormatting>
  <conditionalFormatting sqref="J16">
    <cfRule type="top10" priority="13" bottom="1" rank="1"/>
    <cfRule type="top10" dxfId="1805" priority="14" rank="1"/>
  </conditionalFormatting>
  <conditionalFormatting sqref="E17">
    <cfRule type="top10" priority="11" bottom="1" rank="1"/>
    <cfRule type="top10" dxfId="1804" priority="12" rank="1"/>
  </conditionalFormatting>
  <conditionalFormatting sqref="F17">
    <cfRule type="top10" priority="9" bottom="1" rank="1"/>
    <cfRule type="top10" dxfId="1803" priority="10" rank="1"/>
  </conditionalFormatting>
  <conditionalFormatting sqref="G17">
    <cfRule type="top10" priority="7" bottom="1" rank="1"/>
    <cfRule type="top10" dxfId="1802" priority="8" rank="1"/>
  </conditionalFormatting>
  <conditionalFormatting sqref="H17">
    <cfRule type="top10" priority="5" bottom="1" rank="1"/>
    <cfRule type="top10" dxfId="1801" priority="6" rank="1"/>
  </conditionalFormatting>
  <conditionalFormatting sqref="I17">
    <cfRule type="top10" priority="3" bottom="1" rank="1"/>
    <cfRule type="top10" dxfId="1800" priority="4" rank="1"/>
  </conditionalFormatting>
  <conditionalFormatting sqref="J17">
    <cfRule type="top10" priority="1" bottom="1" rank="1"/>
    <cfRule type="top10" dxfId="179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D01DEFC4-7F72-45E3-A81E-79C75D286681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C4F9C310-C5A8-4AA7-983B-3276ED4B8F5B}">
          <x14:formula1>
            <xm:f>'C:\Users\Steve\Documents\_Shooting\_Ruger 10-22\2018\[BGSL-ABRA Scoring_4-26-18.xlsm]Data'!#REF!</xm:f>
          </x14:formula1>
          <xm:sqref>B3</xm:sqref>
        </x14:dataValidation>
        <x14:dataValidation type="list" allowBlank="1" showInputMessage="1" showErrorMessage="1" xr:uid="{2ADBB830-569F-479E-8A56-D350718DD476}">
          <x14:formula1>
            <xm:f>'C:\Users\Steve\Documents\_Shooting\_Ruger 10-22\2018\[BGSL-ABRA Scoring_5-13-18.xlsm]Data'!#REF!</xm:f>
          </x14:formula1>
          <xm:sqref>B4</xm:sqref>
        </x14:dataValidation>
        <x14:dataValidation type="list" allowBlank="1" showInputMessage="1" showErrorMessage="1" xr:uid="{DE9109A2-25DE-4C0B-B6FD-70D2C0D313AD}">
          <x14:formula1>
            <xm:f>'C:\Users\Steve\Documents\_Shooting\_Ruger 10-22\2018\[BGSL-ABRA Scoring_6-10-18.xlsm]Data'!#REF!</xm:f>
          </x14:formula1>
          <xm:sqref>B5</xm:sqref>
        </x14:dataValidation>
        <x14:dataValidation type="list" allowBlank="1" showInputMessage="1" showErrorMessage="1" xr:uid="{EC7C69C9-6C37-46DE-A611-1936D57B084A}">
          <x14:formula1>
            <xm:f>'C:\Users\abra2\Desktop\ABRA Files and More\AUTO BENCH REST ASSOCIATION FILE\ABRA 2018\Tennessee\[ABRA Tennessee Scoring Program.xlsm]Data'!#REF!</xm:f>
          </x14:formula1>
          <xm:sqref>B6:B7</xm:sqref>
        </x14:dataValidation>
        <x14:dataValidation type="list" allowBlank="1" showInputMessage="1" showErrorMessage="1" xr:uid="{9930235E-41A3-45AD-866E-C32B8BFAC31A}">
          <x14:formula1>
            <xm:f>'C:\Users\Steve\Documents\_Shooting\_Ruger 10-22\2018\[BGSL-ABRA Scoring_6-28-18.xlsm]Data'!#REF!</xm:f>
          </x14:formula1>
          <xm:sqref>B8</xm:sqref>
        </x14:dataValidation>
        <x14:dataValidation type="list" allowBlank="1" showInputMessage="1" showErrorMessage="1" xr:uid="{C52FCFA3-5084-4285-9A31-C7DE040B2F60}">
          <x14:formula1>
            <xm:f>'C:\Users\Steve\Documents\_Shooting\_Ruger 10-22\2018\[BGSL-ABRA Scoring_7-8-18.xlsm]Data'!#REF!</xm:f>
          </x14:formula1>
          <xm:sqref>B9</xm:sqref>
        </x14:dataValidation>
        <x14:dataValidation type="list" allowBlank="1" showInputMessage="1" showErrorMessage="1" xr:uid="{59FA4B12-141B-448C-B3F1-65F14C04CE17}">
          <x14:formula1>
            <xm:f>'C:\Users\abra2\Desktop\ABRA Files and More\AUTO BENCH REST ASSOCIATION FILE\ABRA 2018\Virginia\[ABRA Virginia Scoring Program.xlsm]Data'!#REF!</xm:f>
          </x14:formula1>
          <xm:sqref>B10</xm:sqref>
        </x14:dataValidation>
        <x14:dataValidation type="list" allowBlank="1" showInputMessage="1" showErrorMessage="1" xr:uid="{69955FFA-72D4-43EA-8476-27A42A7CD8D6}">
          <x14:formula1>
            <xm:f>'C:\Users\Steve\Documents\_Shooting\_Ruger 10-22\2018\[BGSL-ABRA Scoring_7-26-18.xlsm]Data'!#REF!</xm:f>
          </x14:formula1>
          <xm:sqref>B11</xm:sqref>
        </x14:dataValidation>
        <x14:dataValidation type="list" allowBlank="1" showInputMessage="1" showErrorMessage="1" xr:uid="{09AD1F3F-16E8-49E3-BB10-73C4F635E99C}">
          <x14:formula1>
            <xm:f>'C:\Users\abra2\AppData\Local\Packages\Microsoft.MicrosoftEdge_8wekyb3d8bbwe\TempState\Downloads\[BGSL-ABRA Scoring_8-12-18.xlsm]Data'!#REF!</xm:f>
          </x14:formula1>
          <xm:sqref>B12</xm:sqref>
        </x14:dataValidation>
        <x14:dataValidation type="list" allowBlank="1" showInputMessage="1" showErrorMessage="1" xr:uid="{028CF009-F246-46A6-90F0-DA4F0C3EE40F}">
          <x14:formula1>
            <xm:f>'C:\Users\Steve\Documents\_Shooting\_Ruger 10-22\2018\[BGSL-ABRA Scoring_8-23-18.xlsm]Data'!#REF!</xm:f>
          </x14:formula1>
          <xm:sqref>B13</xm:sqref>
        </x14:dataValidation>
        <x14:dataValidation type="list" allowBlank="1" showInputMessage="1" showErrorMessage="1" xr:uid="{D8F7FF57-681C-4304-BFFC-361324D2CFBF}">
          <x14:formula1>
            <xm:f>'E:\ABRA VA STATE\[ABRA VA STATE 09 01 18.xlsm]Data'!#REF!</xm:f>
          </x14:formula1>
          <xm:sqref>B14</xm:sqref>
        </x14:dataValidation>
        <x14:dataValidation type="list" allowBlank="1" showInputMessage="1" showErrorMessage="1" xr:uid="{98C5771F-2FE0-45D9-982F-BC44C7D8C048}">
          <x14:formula1>
            <xm:f>'C:\Users\Steve\Documents\_Shooting\_Ruger 10-22\2018\[BGSL-ABRA Scoring_10-4-18.xlsm]Data'!#REF!</xm:f>
          </x14:formula1>
          <xm:sqref>B15</xm:sqref>
        </x14:dataValidation>
        <x14:dataValidation type="list" allowBlank="1" showInputMessage="1" showErrorMessage="1" xr:uid="{99EAEB01-5F9B-4E87-B3E5-48037D1F6151}">
          <x14:formula1>
            <xm:f>'C:\Users\abra2\AppData\Local\Packages\Microsoft.MicrosoftEdge_8wekyb3d8bbwe\TempState\Downloads\[BGSL-ABRA Scoring_10-14-18.xlsm]Data'!#REF!</xm:f>
          </x14:formula1>
          <xm:sqref>B16</xm:sqref>
        </x14:dataValidation>
        <x14:dataValidation type="list" allowBlank="1" showInputMessage="1" showErrorMessage="1" xr:uid="{B2903905-F6EB-4F9D-946B-B0EDF586547D}">
          <x14:formula1>
            <xm:f>'C:\Users\Steve\Documents\_Shooting\_Ruger 10-22\2018\[BGSL-ABRA Scoring_10-28-18.xlsm]Data'!#REF!</xm:f>
          </x14:formula1>
          <xm:sqref>B17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s="6" customFormat="1" ht="16.5" x14ac:dyDescent="0.3">
      <c r="A2" s="36" t="s">
        <v>3</v>
      </c>
      <c r="B2" s="36" t="s">
        <v>34</v>
      </c>
      <c r="C2" s="37">
        <v>43156</v>
      </c>
      <c r="D2" s="38" t="s">
        <v>35</v>
      </c>
      <c r="E2" s="36">
        <v>189</v>
      </c>
      <c r="F2" s="36">
        <v>182</v>
      </c>
      <c r="G2" s="36">
        <v>187</v>
      </c>
      <c r="H2" s="36">
        <v>184</v>
      </c>
      <c r="I2" s="36"/>
      <c r="J2" s="36"/>
      <c r="K2" s="39">
        <v>4</v>
      </c>
      <c r="L2" s="39">
        <v>742</v>
      </c>
      <c r="M2" s="40">
        <v>185.5</v>
      </c>
      <c r="N2" s="39">
        <v>2</v>
      </c>
      <c r="O2" s="40">
        <v>187.5</v>
      </c>
    </row>
    <row r="3" spans="1:15" x14ac:dyDescent="0.25">
      <c r="A3" s="36" t="s">
        <v>3</v>
      </c>
      <c r="B3" s="36" t="s">
        <v>34</v>
      </c>
      <c r="C3" s="37">
        <v>43219</v>
      </c>
      <c r="D3" s="38" t="s">
        <v>35</v>
      </c>
      <c r="E3" s="46">
        <v>192</v>
      </c>
      <c r="F3" s="46">
        <v>191</v>
      </c>
      <c r="G3" s="36">
        <v>193</v>
      </c>
      <c r="H3" s="46">
        <v>191</v>
      </c>
      <c r="I3" s="46"/>
      <c r="J3" s="36"/>
      <c r="K3" s="39">
        <v>4</v>
      </c>
      <c r="L3" s="39">
        <v>767</v>
      </c>
      <c r="M3" s="40">
        <v>191.75</v>
      </c>
      <c r="N3" s="39">
        <v>2</v>
      </c>
      <c r="O3" s="40">
        <v>193.75</v>
      </c>
    </row>
    <row r="4" spans="1:15" x14ac:dyDescent="0.25">
      <c r="A4" s="36" t="s">
        <v>3</v>
      </c>
      <c r="B4" s="36" t="s">
        <v>34</v>
      </c>
      <c r="C4" s="37">
        <v>43274</v>
      </c>
      <c r="D4" s="38" t="s">
        <v>35</v>
      </c>
      <c r="E4" s="52">
        <v>192</v>
      </c>
      <c r="F4" s="46">
        <v>193</v>
      </c>
      <c r="G4" s="36">
        <v>192</v>
      </c>
      <c r="H4" s="46">
        <v>186</v>
      </c>
      <c r="I4" s="46"/>
      <c r="J4" s="36"/>
      <c r="K4" s="39">
        <v>4</v>
      </c>
      <c r="L4" s="39">
        <v>763</v>
      </c>
      <c r="M4" s="40">
        <v>190.75</v>
      </c>
      <c r="N4" s="39">
        <v>2</v>
      </c>
      <c r="O4" s="40">
        <v>192.75</v>
      </c>
    </row>
    <row r="5" spans="1:15" x14ac:dyDescent="0.25">
      <c r="A5" s="36" t="s">
        <v>3</v>
      </c>
      <c r="B5" s="36" t="s">
        <v>34</v>
      </c>
      <c r="C5" s="37">
        <v>43337</v>
      </c>
      <c r="D5" s="38" t="s">
        <v>35</v>
      </c>
      <c r="E5" s="46">
        <v>192</v>
      </c>
      <c r="F5" s="46">
        <v>193</v>
      </c>
      <c r="G5" s="36">
        <v>193</v>
      </c>
      <c r="H5" s="36">
        <v>193</v>
      </c>
      <c r="I5" s="36"/>
      <c r="J5" s="36"/>
      <c r="K5" s="39">
        <v>4</v>
      </c>
      <c r="L5" s="39">
        <v>771</v>
      </c>
      <c r="M5" s="40">
        <v>192.75</v>
      </c>
      <c r="N5" s="39">
        <v>2</v>
      </c>
      <c r="O5" s="40">
        <v>194.75</v>
      </c>
    </row>
    <row r="6" spans="1:15" x14ac:dyDescent="0.25">
      <c r="A6" s="36" t="s">
        <v>3</v>
      </c>
      <c r="B6" s="36" t="s">
        <v>34</v>
      </c>
      <c r="C6" s="37">
        <v>43365</v>
      </c>
      <c r="D6" s="38" t="s">
        <v>35</v>
      </c>
      <c r="E6" s="46">
        <v>190</v>
      </c>
      <c r="F6" s="46">
        <v>195</v>
      </c>
      <c r="G6" s="36">
        <v>191</v>
      </c>
      <c r="H6" s="36">
        <v>185</v>
      </c>
      <c r="I6" s="36"/>
      <c r="J6" s="36"/>
      <c r="K6" s="39">
        <v>4</v>
      </c>
      <c r="L6" s="39">
        <v>761</v>
      </c>
      <c r="M6" s="40">
        <v>190.25</v>
      </c>
      <c r="N6" s="39">
        <v>2</v>
      </c>
      <c r="O6" s="40">
        <v>192.25</v>
      </c>
    </row>
    <row r="7" spans="1:15" x14ac:dyDescent="0.25">
      <c r="A7" s="36" t="s">
        <v>3</v>
      </c>
      <c r="B7" s="36" t="s">
        <v>34</v>
      </c>
      <c r="C7" s="37">
        <v>43401</v>
      </c>
      <c r="D7" s="38" t="s">
        <v>216</v>
      </c>
      <c r="E7" s="36">
        <v>190</v>
      </c>
      <c r="F7" s="36">
        <v>192</v>
      </c>
      <c r="G7" s="36">
        <v>180</v>
      </c>
      <c r="H7" s="46">
        <v>187</v>
      </c>
      <c r="I7" s="36"/>
      <c r="J7" s="36"/>
      <c r="K7" s="39">
        <v>4</v>
      </c>
      <c r="L7" s="39">
        <v>749</v>
      </c>
      <c r="M7" s="40">
        <v>187.25</v>
      </c>
      <c r="N7" s="39">
        <v>2</v>
      </c>
      <c r="O7" s="40">
        <v>189.25</v>
      </c>
    </row>
    <row r="8" spans="1:15" x14ac:dyDescent="0.25">
      <c r="A8" s="36" t="s">
        <v>3</v>
      </c>
      <c r="B8" s="36" t="s">
        <v>34</v>
      </c>
      <c r="C8" s="37">
        <v>43407</v>
      </c>
      <c r="D8" s="110" t="s">
        <v>217</v>
      </c>
      <c r="E8" s="36">
        <v>187</v>
      </c>
      <c r="F8" s="111">
        <v>181</v>
      </c>
      <c r="G8" s="36">
        <v>185</v>
      </c>
      <c r="H8" s="36">
        <v>189</v>
      </c>
      <c r="I8" s="36">
        <v>190</v>
      </c>
      <c r="J8" s="46">
        <v>187</v>
      </c>
      <c r="K8" s="39">
        <v>6</v>
      </c>
      <c r="L8" s="39">
        <v>1119</v>
      </c>
      <c r="M8" s="40">
        <v>186.5</v>
      </c>
      <c r="N8" s="39">
        <v>4</v>
      </c>
      <c r="O8" s="34">
        <f t="shared" ref="O8" si="0">SUM(M8+N8)</f>
        <v>190.5</v>
      </c>
    </row>
    <row r="10" spans="1:15" ht="16.5" x14ac:dyDescent="0.3">
      <c r="K10" s="1">
        <f>SUM(K2:K9)</f>
        <v>30</v>
      </c>
      <c r="L10" s="1">
        <f>SUM(L2:L9)</f>
        <v>5672</v>
      </c>
      <c r="M10" s="5">
        <f>SUM(L10/K10)</f>
        <v>189.06666666666666</v>
      </c>
      <c r="N10" s="1">
        <f>SUM(N2:N9)</f>
        <v>16</v>
      </c>
      <c r="O10" s="5">
        <f t="shared" ref="O10" si="1">SUM(M10+N10)</f>
        <v>205.06666666666666</v>
      </c>
    </row>
  </sheetData>
  <conditionalFormatting sqref="J1">
    <cfRule type="top10" priority="247" bottom="1" rank="1"/>
    <cfRule type="top10" dxfId="1798" priority="248" rank="1"/>
  </conditionalFormatting>
  <conditionalFormatting sqref="E1">
    <cfRule type="top10" priority="257" bottom="1" rank="1"/>
    <cfRule type="top10" dxfId="1797" priority="258" rank="1"/>
  </conditionalFormatting>
  <conditionalFormatting sqref="F1">
    <cfRule type="top10" priority="255" bottom="1" rank="1"/>
    <cfRule type="top10" dxfId="1796" priority="256" rank="1"/>
  </conditionalFormatting>
  <conditionalFormatting sqref="G1">
    <cfRule type="top10" priority="253" bottom="1" rank="1"/>
    <cfRule type="top10" dxfId="1795" priority="254" rank="1"/>
  </conditionalFormatting>
  <conditionalFormatting sqref="H1">
    <cfRule type="top10" priority="251" bottom="1" rank="1"/>
    <cfRule type="top10" dxfId="1794" priority="252" rank="1"/>
  </conditionalFormatting>
  <conditionalFormatting sqref="I1">
    <cfRule type="top10" priority="249" bottom="1" rank="1"/>
    <cfRule type="top10" dxfId="1793" priority="250" rank="1"/>
  </conditionalFormatting>
  <conditionalFormatting sqref="E2">
    <cfRule type="top10" priority="83" bottom="1" rank="1"/>
    <cfRule type="top10" dxfId="1792" priority="84" rank="1"/>
  </conditionalFormatting>
  <conditionalFormatting sqref="F2">
    <cfRule type="top10" priority="81" bottom="1" rank="1"/>
    <cfRule type="top10" dxfId="1791" priority="82" rank="1"/>
  </conditionalFormatting>
  <conditionalFormatting sqref="G2">
    <cfRule type="top10" priority="79" bottom="1" rank="1"/>
    <cfRule type="top10" dxfId="1790" priority="80" rank="1"/>
  </conditionalFormatting>
  <conditionalFormatting sqref="H2">
    <cfRule type="top10" priority="77" bottom="1" rank="1"/>
    <cfRule type="top10" dxfId="1789" priority="78" rank="1"/>
  </conditionalFormatting>
  <conditionalFormatting sqref="I2">
    <cfRule type="top10" priority="75" bottom="1" rank="1"/>
    <cfRule type="top10" dxfId="1788" priority="76" rank="1"/>
  </conditionalFormatting>
  <conditionalFormatting sqref="J2">
    <cfRule type="top10" priority="73" bottom="1" rank="1"/>
    <cfRule type="top10" dxfId="1787" priority="74" rank="1"/>
  </conditionalFormatting>
  <conditionalFormatting sqref="E3">
    <cfRule type="top10" priority="61" bottom="1" rank="1"/>
    <cfRule type="top10" dxfId="1786" priority="62" rank="1"/>
  </conditionalFormatting>
  <conditionalFormatting sqref="F3">
    <cfRule type="top10" priority="63" bottom="1" rank="1"/>
    <cfRule type="top10" dxfId="1785" priority="64" rank="1"/>
  </conditionalFormatting>
  <conditionalFormatting sqref="G3">
    <cfRule type="top10" priority="65" bottom="1" rank="1"/>
    <cfRule type="top10" dxfId="1784" priority="66" rank="1"/>
  </conditionalFormatting>
  <conditionalFormatting sqref="H3">
    <cfRule type="top10" priority="67" bottom="1" rank="1"/>
    <cfRule type="top10" dxfId="1783" priority="68" rank="1"/>
  </conditionalFormatting>
  <conditionalFormatting sqref="I3">
    <cfRule type="top10" priority="69" bottom="1" rank="1"/>
    <cfRule type="top10" dxfId="1782" priority="70" rank="1"/>
  </conditionalFormatting>
  <conditionalFormatting sqref="J3">
    <cfRule type="top10" priority="71" bottom="1" rank="1"/>
    <cfRule type="top10" dxfId="1781" priority="72" rank="1"/>
  </conditionalFormatting>
  <conditionalFormatting sqref="E4">
    <cfRule type="top10" priority="49" bottom="1" rank="1"/>
    <cfRule type="top10" dxfId="1780" priority="50" rank="1"/>
  </conditionalFormatting>
  <conditionalFormatting sqref="F4">
    <cfRule type="top10" priority="51" bottom="1" rank="1"/>
    <cfRule type="top10" dxfId="1779" priority="52" rank="1"/>
  </conditionalFormatting>
  <conditionalFormatting sqref="G4">
    <cfRule type="top10" priority="53" bottom="1" rank="1"/>
    <cfRule type="top10" dxfId="1778" priority="54" rank="1"/>
  </conditionalFormatting>
  <conditionalFormatting sqref="H4">
    <cfRule type="top10" priority="55" bottom="1" rank="1"/>
    <cfRule type="top10" dxfId="1777" priority="56" rank="1"/>
  </conditionalFormatting>
  <conditionalFormatting sqref="I4">
    <cfRule type="top10" priority="57" bottom="1" rank="1"/>
    <cfRule type="top10" dxfId="1776" priority="58" rank="1"/>
  </conditionalFormatting>
  <conditionalFormatting sqref="J4">
    <cfRule type="top10" priority="59" bottom="1" rank="1"/>
    <cfRule type="top10" dxfId="1775" priority="60" rank="1"/>
  </conditionalFormatting>
  <conditionalFormatting sqref="E5">
    <cfRule type="top10" priority="37" bottom="1" rank="1"/>
    <cfRule type="top10" dxfId="1774" priority="38" rank="1"/>
  </conditionalFormatting>
  <conditionalFormatting sqref="F5">
    <cfRule type="top10" priority="39" bottom="1" rank="1"/>
    <cfRule type="top10" dxfId="1773" priority="40" rank="1"/>
  </conditionalFormatting>
  <conditionalFormatting sqref="G5">
    <cfRule type="top10" priority="41" bottom="1" rank="1"/>
    <cfRule type="top10" dxfId="1772" priority="42" rank="1"/>
  </conditionalFormatting>
  <conditionalFormatting sqref="H5">
    <cfRule type="top10" priority="43" bottom="1" rank="1"/>
    <cfRule type="top10" dxfId="1771" priority="44" rank="1"/>
  </conditionalFormatting>
  <conditionalFormatting sqref="I5">
    <cfRule type="top10" priority="45" bottom="1" rank="1"/>
    <cfRule type="top10" dxfId="1770" priority="46" rank="1"/>
  </conditionalFormatting>
  <conditionalFormatting sqref="J5">
    <cfRule type="top10" priority="47" bottom="1" rank="1"/>
    <cfRule type="top10" dxfId="1769" priority="48" rank="1"/>
  </conditionalFormatting>
  <conditionalFormatting sqref="E6">
    <cfRule type="top10" priority="25" bottom="1" rank="1"/>
    <cfRule type="top10" dxfId="1768" priority="26" rank="1"/>
  </conditionalFormatting>
  <conditionalFormatting sqref="F6">
    <cfRule type="top10" priority="27" bottom="1" rank="1"/>
    <cfRule type="top10" dxfId="1767" priority="28" rank="1"/>
  </conditionalFormatting>
  <conditionalFormatting sqref="G6">
    <cfRule type="top10" priority="29" bottom="1" rank="1"/>
    <cfRule type="top10" dxfId="1766" priority="30" rank="1"/>
  </conditionalFormatting>
  <conditionalFormatting sqref="H6">
    <cfRule type="top10" priority="31" bottom="1" rank="1"/>
    <cfRule type="top10" dxfId="1765" priority="32" rank="1"/>
  </conditionalFormatting>
  <conditionalFormatting sqref="I6">
    <cfRule type="top10" priority="33" bottom="1" rank="1"/>
    <cfRule type="top10" dxfId="1764" priority="34" rank="1"/>
  </conditionalFormatting>
  <conditionalFormatting sqref="J6">
    <cfRule type="top10" priority="35" bottom="1" rank="1"/>
    <cfRule type="top10" dxfId="1763" priority="36" rank="1"/>
  </conditionalFormatting>
  <conditionalFormatting sqref="E7">
    <cfRule type="top10" priority="13" bottom="1" rank="1"/>
    <cfRule type="top10" dxfId="1762" priority="14" rank="1"/>
  </conditionalFormatting>
  <conditionalFormatting sqref="F7">
    <cfRule type="top10" priority="15" bottom="1" rank="1"/>
    <cfRule type="top10" dxfId="1761" priority="16" rank="1"/>
  </conditionalFormatting>
  <conditionalFormatting sqref="G7">
    <cfRule type="top10" priority="17" bottom="1" rank="1"/>
    <cfRule type="top10" dxfId="1760" priority="18" rank="1"/>
  </conditionalFormatting>
  <conditionalFormatting sqref="H7">
    <cfRule type="top10" priority="19" bottom="1" rank="1"/>
    <cfRule type="top10" dxfId="1759" priority="20" rank="1"/>
  </conditionalFormatting>
  <conditionalFormatting sqref="I7">
    <cfRule type="top10" priority="21" bottom="1" rank="1"/>
    <cfRule type="top10" dxfId="1758" priority="22" rank="1"/>
  </conditionalFormatting>
  <conditionalFormatting sqref="J7">
    <cfRule type="top10" priority="23" bottom="1" rank="1"/>
    <cfRule type="top10" dxfId="1757" priority="24" rank="1"/>
  </conditionalFormatting>
  <conditionalFormatting sqref="E8">
    <cfRule type="top10" priority="1" bottom="1" rank="1"/>
    <cfRule type="top10" dxfId="1756" priority="2" rank="1"/>
  </conditionalFormatting>
  <conditionalFormatting sqref="F8">
    <cfRule type="top10" priority="3" bottom="1" rank="1"/>
    <cfRule type="top10" dxfId="1755" priority="4" rank="1"/>
  </conditionalFormatting>
  <conditionalFormatting sqref="G8">
    <cfRule type="top10" priority="5" bottom="1" rank="1"/>
    <cfRule type="top10" dxfId="1754" priority="6" rank="1"/>
  </conditionalFormatting>
  <conditionalFormatting sqref="H8">
    <cfRule type="top10" priority="7" bottom="1" rank="1"/>
    <cfRule type="top10" dxfId="1753" priority="8" rank="1"/>
  </conditionalFormatting>
  <conditionalFormatting sqref="I8">
    <cfRule type="top10" priority="9" bottom="1" rank="1"/>
    <cfRule type="top10" dxfId="1752" priority="10" rank="1"/>
  </conditionalFormatting>
  <conditionalFormatting sqref="J8">
    <cfRule type="top10" priority="11" bottom="1" rank="1"/>
    <cfRule type="top10" dxfId="1751" priority="12" rank="1"/>
  </conditionalFormatting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202B8-FC34-4D94-BC04-8A2879491FF3}">
  <sheetPr codeName="Sheet50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73</v>
      </c>
      <c r="C2" s="30">
        <v>43121</v>
      </c>
      <c r="D2" s="31" t="s">
        <v>64</v>
      </c>
      <c r="E2" s="32">
        <v>142</v>
      </c>
      <c r="F2" s="32">
        <v>153</v>
      </c>
      <c r="G2" s="32">
        <v>159</v>
      </c>
      <c r="H2" s="32">
        <v>150</v>
      </c>
      <c r="I2" s="32"/>
      <c r="J2" s="32"/>
      <c r="K2" s="33">
        <v>4</v>
      </c>
      <c r="L2" s="33">
        <v>604</v>
      </c>
      <c r="M2" s="34">
        <v>151</v>
      </c>
      <c r="N2" s="33">
        <v>2</v>
      </c>
      <c r="O2" s="34">
        <v>153</v>
      </c>
    </row>
    <row r="3" spans="1:15" x14ac:dyDescent="0.25">
      <c r="A3" s="32" t="s">
        <v>3</v>
      </c>
      <c r="B3" s="32" t="s">
        <v>73</v>
      </c>
      <c r="C3" s="30">
        <v>43240</v>
      </c>
      <c r="D3" s="31" t="s">
        <v>64</v>
      </c>
      <c r="E3" s="32">
        <v>165</v>
      </c>
      <c r="F3" s="32">
        <v>142</v>
      </c>
      <c r="G3" s="32">
        <v>172</v>
      </c>
      <c r="H3" s="32">
        <v>150</v>
      </c>
      <c r="I3" s="32"/>
      <c r="J3" s="32"/>
      <c r="K3" s="33">
        <v>4</v>
      </c>
      <c r="L3" s="33">
        <v>629</v>
      </c>
      <c r="M3" s="34">
        <v>157.25</v>
      </c>
      <c r="N3" s="33">
        <v>2</v>
      </c>
      <c r="O3" s="34">
        <v>159.25</v>
      </c>
    </row>
    <row r="4" spans="1:15" ht="15.75" x14ac:dyDescent="0.3">
      <c r="A4" s="10"/>
      <c r="B4" s="10"/>
      <c r="C4" s="10"/>
      <c r="D4" s="13"/>
      <c r="E4" s="10"/>
      <c r="F4" s="10"/>
      <c r="G4" s="10"/>
      <c r="H4" s="10"/>
      <c r="I4" s="10"/>
      <c r="J4" s="10"/>
      <c r="K4" s="12"/>
      <c r="L4" s="12"/>
      <c r="M4" s="10"/>
      <c r="N4" s="12"/>
      <c r="O4" s="11"/>
    </row>
    <row r="5" spans="1:15" x14ac:dyDescent="0.25">
      <c r="K5" s="1">
        <f>SUM(K2:K4)</f>
        <v>8</v>
      </c>
      <c r="L5" s="1">
        <f>SUM(L2:L4)</f>
        <v>1233</v>
      </c>
      <c r="M5" s="1">
        <f>SUM(L5/K5)</f>
        <v>154.125</v>
      </c>
      <c r="N5" s="1">
        <f>SUM(N2:N4)</f>
        <v>4</v>
      </c>
      <c r="O5" s="4">
        <f t="shared" ref="O5" si="0">SUM(M5+N5)</f>
        <v>158.125</v>
      </c>
    </row>
  </sheetData>
  <conditionalFormatting sqref="J1">
    <cfRule type="top10" priority="25" bottom="1" rank="1"/>
    <cfRule type="top10" dxfId="1750" priority="26" rank="1"/>
  </conditionalFormatting>
  <conditionalFormatting sqref="E1">
    <cfRule type="top10" priority="35" bottom="1" rank="1"/>
    <cfRule type="top10" dxfId="1749" priority="36" rank="1"/>
  </conditionalFormatting>
  <conditionalFormatting sqref="F1">
    <cfRule type="top10" priority="33" bottom="1" rank="1"/>
    <cfRule type="top10" dxfId="1748" priority="34" rank="1"/>
  </conditionalFormatting>
  <conditionalFormatting sqref="G1">
    <cfRule type="top10" priority="31" bottom="1" rank="1"/>
    <cfRule type="top10" dxfId="1747" priority="32" rank="1"/>
  </conditionalFormatting>
  <conditionalFormatting sqref="H1">
    <cfRule type="top10" priority="29" bottom="1" rank="1"/>
    <cfRule type="top10" dxfId="1746" priority="30" rank="1"/>
  </conditionalFormatting>
  <conditionalFormatting sqref="I1">
    <cfRule type="top10" priority="27" bottom="1" rank="1"/>
    <cfRule type="top10" dxfId="1745" priority="28" rank="1"/>
  </conditionalFormatting>
  <conditionalFormatting sqref="J2">
    <cfRule type="top10" priority="13" bottom="1" rank="1"/>
    <cfRule type="top10" dxfId="1744" priority="14" rank="1"/>
  </conditionalFormatting>
  <conditionalFormatting sqref="E2">
    <cfRule type="top10" priority="23" bottom="1" rank="1"/>
    <cfRule type="top10" dxfId="1743" priority="24" rank="1"/>
  </conditionalFormatting>
  <conditionalFormatting sqref="F2">
    <cfRule type="top10" priority="21" bottom="1" rank="1"/>
    <cfRule type="top10" dxfId="1742" priority="22" rank="1"/>
  </conditionalFormatting>
  <conditionalFormatting sqref="G2">
    <cfRule type="top10" priority="19" bottom="1" rank="1"/>
    <cfRule type="top10" dxfId="1741" priority="20" rank="1"/>
  </conditionalFormatting>
  <conditionalFormatting sqref="H2">
    <cfRule type="top10" priority="17" bottom="1" rank="1"/>
    <cfRule type="top10" dxfId="1740" priority="18" rank="1"/>
  </conditionalFormatting>
  <conditionalFormatting sqref="I2">
    <cfRule type="top10" priority="15" bottom="1" rank="1"/>
    <cfRule type="top10" dxfId="1739" priority="16" rank="1"/>
  </conditionalFormatting>
  <conditionalFormatting sqref="E3">
    <cfRule type="top10" priority="11" bottom="1" rank="1"/>
    <cfRule type="top10" dxfId="1738" priority="12" rank="1"/>
  </conditionalFormatting>
  <conditionalFormatting sqref="F3">
    <cfRule type="top10" priority="9" bottom="1" rank="1"/>
    <cfRule type="top10" dxfId="1737" priority="10" rank="1"/>
  </conditionalFormatting>
  <conditionalFormatting sqref="G3">
    <cfRule type="top10" priority="7" bottom="1" rank="1"/>
    <cfRule type="top10" dxfId="1736" priority="8" rank="1"/>
  </conditionalFormatting>
  <conditionalFormatting sqref="H3">
    <cfRule type="top10" priority="5" bottom="1" rank="1"/>
    <cfRule type="top10" dxfId="1735" priority="6" rank="1"/>
  </conditionalFormatting>
  <conditionalFormatting sqref="I3">
    <cfRule type="top10" priority="3" bottom="1" rank="1"/>
    <cfRule type="top10" dxfId="1734" priority="4" rank="1"/>
  </conditionalFormatting>
  <conditionalFormatting sqref="J3">
    <cfRule type="top10" priority="1" bottom="1" rank="1"/>
    <cfRule type="top10" dxfId="173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E408B8-DED8-408E-B36D-FB605422AEE4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B487FF6D-85E8-4145-8EF0-BA5042603563}">
          <x14:formula1>
            <xm:f>'C:\Users\abra2\AppData\Local\Packages\Microsoft.MicrosoftEdge_8wekyb3d8bbwe\TempState\Downloads\[ABRA Club Shoot 5202018 (2).xlsm]Data'!#REF!</xm:f>
          </x14:formula1>
          <xm:sqref>B3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06BE-A44E-4165-84C1-D7E167119973}">
  <sheetPr codeName="Sheet51"/>
  <dimension ref="A1:O11"/>
  <sheetViews>
    <sheetView workbookViewId="0">
      <selection activeCell="D23" sqref="D2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111</v>
      </c>
      <c r="C2" s="30">
        <v>43205</v>
      </c>
      <c r="D2" s="31" t="s">
        <v>112</v>
      </c>
      <c r="E2" s="32">
        <v>178</v>
      </c>
      <c r="F2" s="32">
        <v>178</v>
      </c>
      <c r="G2" s="32">
        <v>175</v>
      </c>
      <c r="H2" s="32"/>
      <c r="I2" s="32"/>
      <c r="J2" s="32"/>
      <c r="K2" s="33">
        <v>3</v>
      </c>
      <c r="L2" s="33">
        <v>531</v>
      </c>
      <c r="M2" s="34">
        <v>177</v>
      </c>
      <c r="N2" s="33">
        <v>4</v>
      </c>
      <c r="O2" s="34">
        <v>181</v>
      </c>
    </row>
    <row r="3" spans="1:15" x14ac:dyDescent="0.25">
      <c r="A3" s="32" t="s">
        <v>3</v>
      </c>
      <c r="B3" s="32" t="s">
        <v>154</v>
      </c>
      <c r="C3" s="30">
        <v>43233</v>
      </c>
      <c r="D3" s="31" t="s">
        <v>112</v>
      </c>
      <c r="E3" s="32">
        <v>169</v>
      </c>
      <c r="F3" s="32">
        <v>173</v>
      </c>
      <c r="G3" s="32"/>
      <c r="H3" s="32"/>
      <c r="I3" s="32"/>
      <c r="J3" s="32"/>
      <c r="K3" s="33">
        <v>2</v>
      </c>
      <c r="L3" s="33">
        <v>342</v>
      </c>
      <c r="M3" s="34">
        <v>171</v>
      </c>
      <c r="N3" s="33">
        <v>3</v>
      </c>
      <c r="O3" s="79">
        <f t="shared" ref="O3" si="0">SUM(N3+M3)</f>
        <v>174</v>
      </c>
    </row>
    <row r="4" spans="1:15" x14ac:dyDescent="0.25">
      <c r="A4" s="32" t="s">
        <v>3</v>
      </c>
      <c r="B4" s="32" t="s">
        <v>154</v>
      </c>
      <c r="C4" s="30">
        <v>43289</v>
      </c>
      <c r="D4" s="31" t="s">
        <v>112</v>
      </c>
      <c r="E4" s="32">
        <v>182</v>
      </c>
      <c r="F4" s="32">
        <v>182</v>
      </c>
      <c r="G4" s="32">
        <v>182</v>
      </c>
      <c r="H4" s="32"/>
      <c r="I4" s="32"/>
      <c r="J4" s="32"/>
      <c r="K4" s="33">
        <v>3</v>
      </c>
      <c r="L4" s="33">
        <v>546</v>
      </c>
      <c r="M4" s="34">
        <v>182</v>
      </c>
      <c r="N4" s="33">
        <v>4</v>
      </c>
      <c r="O4" s="34">
        <v>186</v>
      </c>
    </row>
    <row r="5" spans="1:15" ht="26.25" x14ac:dyDescent="0.25">
      <c r="A5" s="32" t="s">
        <v>3</v>
      </c>
      <c r="B5" s="32" t="s">
        <v>154</v>
      </c>
      <c r="C5" s="30" t="s">
        <v>186</v>
      </c>
      <c r="D5" s="85" t="s">
        <v>187</v>
      </c>
      <c r="E5" s="32">
        <v>183</v>
      </c>
      <c r="F5" s="32">
        <v>181</v>
      </c>
      <c r="G5" s="32">
        <v>0</v>
      </c>
      <c r="H5" s="32">
        <v>0</v>
      </c>
      <c r="I5" s="32">
        <v>0</v>
      </c>
      <c r="J5" s="32">
        <v>0</v>
      </c>
      <c r="K5" s="33">
        <v>6</v>
      </c>
      <c r="L5" s="33">
        <v>364</v>
      </c>
      <c r="M5" s="34">
        <v>60.666666666666664</v>
      </c>
      <c r="N5" s="33">
        <v>4</v>
      </c>
      <c r="O5" s="34">
        <v>64.666666666666657</v>
      </c>
    </row>
    <row r="6" spans="1:15" x14ac:dyDescent="0.25">
      <c r="A6" s="32" t="s">
        <v>3</v>
      </c>
      <c r="B6" s="32" t="s">
        <v>154</v>
      </c>
      <c r="C6" s="30">
        <v>43352</v>
      </c>
      <c r="D6" s="31" t="s">
        <v>208</v>
      </c>
      <c r="E6" s="32">
        <v>176</v>
      </c>
      <c r="F6" s="32">
        <v>182</v>
      </c>
      <c r="G6" s="32">
        <v>177</v>
      </c>
      <c r="H6" s="32">
        <v>179</v>
      </c>
      <c r="I6" s="32">
        <v>178</v>
      </c>
      <c r="J6" s="32">
        <v>185</v>
      </c>
      <c r="K6" s="33">
        <v>6</v>
      </c>
      <c r="L6" s="33">
        <v>1077</v>
      </c>
      <c r="M6" s="34">
        <v>179.5</v>
      </c>
      <c r="N6" s="33">
        <v>34</v>
      </c>
      <c r="O6" s="34">
        <v>213.5</v>
      </c>
    </row>
    <row r="7" spans="1:15" x14ac:dyDescent="0.25">
      <c r="A7" s="32" t="s">
        <v>3</v>
      </c>
      <c r="B7" s="32" t="s">
        <v>154</v>
      </c>
      <c r="C7" s="30">
        <v>43379</v>
      </c>
      <c r="D7" s="31" t="s">
        <v>142</v>
      </c>
      <c r="E7" s="32">
        <v>187</v>
      </c>
      <c r="F7" s="32">
        <v>180</v>
      </c>
      <c r="G7" s="32">
        <v>180</v>
      </c>
      <c r="H7" s="32">
        <v>178</v>
      </c>
      <c r="I7" s="32">
        <v>184</v>
      </c>
      <c r="J7" s="32">
        <v>184</v>
      </c>
      <c r="K7" s="33">
        <v>6</v>
      </c>
      <c r="L7" s="33">
        <v>1093</v>
      </c>
      <c r="M7" s="34">
        <v>182.16666666666666</v>
      </c>
      <c r="N7" s="33">
        <v>12</v>
      </c>
      <c r="O7" s="34">
        <f t="shared" ref="O7" si="1">SUM(M7+N7)</f>
        <v>194.16666666666666</v>
      </c>
    </row>
    <row r="8" spans="1:15" x14ac:dyDescent="0.25">
      <c r="A8" s="32" t="s">
        <v>3</v>
      </c>
      <c r="B8" s="32" t="s">
        <v>111</v>
      </c>
      <c r="C8" s="30">
        <v>43387</v>
      </c>
      <c r="D8" s="30" t="s">
        <v>211</v>
      </c>
      <c r="E8" s="32">
        <v>173</v>
      </c>
      <c r="F8" s="32">
        <v>180</v>
      </c>
      <c r="G8" s="32">
        <v>180</v>
      </c>
      <c r="H8" s="32">
        <v>177</v>
      </c>
      <c r="I8" s="32"/>
      <c r="J8" s="32"/>
      <c r="K8" s="33">
        <v>4</v>
      </c>
      <c r="L8" s="33">
        <v>710</v>
      </c>
      <c r="M8" s="34">
        <v>177.5</v>
      </c>
      <c r="N8" s="33">
        <v>10</v>
      </c>
      <c r="O8" s="34">
        <v>187.5</v>
      </c>
    </row>
    <row r="9" spans="1:15" x14ac:dyDescent="0.25">
      <c r="A9" s="93" t="s">
        <v>3</v>
      </c>
      <c r="B9" s="93" t="s">
        <v>154</v>
      </c>
      <c r="C9" s="94">
        <v>43415</v>
      </c>
      <c r="D9" s="95" t="s">
        <v>211</v>
      </c>
      <c r="E9" s="93">
        <v>177</v>
      </c>
      <c r="F9" s="93">
        <v>172</v>
      </c>
      <c r="G9" s="93">
        <v>176</v>
      </c>
      <c r="H9" s="93">
        <v>181</v>
      </c>
      <c r="I9" s="93"/>
      <c r="J9" s="93"/>
      <c r="K9" s="96">
        <v>4</v>
      </c>
      <c r="L9" s="96">
        <v>706</v>
      </c>
      <c r="M9" s="97">
        <v>176.5</v>
      </c>
      <c r="N9" s="96">
        <v>3</v>
      </c>
      <c r="O9" s="97">
        <v>179.5</v>
      </c>
    </row>
    <row r="11" spans="1:15" x14ac:dyDescent="0.25">
      <c r="K11" s="1">
        <f>SUM(K2:K10)</f>
        <v>34</v>
      </c>
      <c r="L11" s="1">
        <f>SUM(L2:L10)</f>
        <v>5369</v>
      </c>
      <c r="M11" s="1">
        <f>SUM(L11/K11)</f>
        <v>157.91176470588235</v>
      </c>
      <c r="N11" s="1">
        <f>SUM(N2:N10)</f>
        <v>74</v>
      </c>
      <c r="O11" s="4">
        <f t="shared" ref="O11" si="2">SUM(M11+N11)</f>
        <v>231.91176470588235</v>
      </c>
    </row>
  </sheetData>
  <conditionalFormatting sqref="J1">
    <cfRule type="top10" priority="127" bottom="1" rank="1"/>
    <cfRule type="top10" dxfId="1732" priority="128" rank="1"/>
  </conditionalFormatting>
  <conditionalFormatting sqref="E1">
    <cfRule type="top10" priority="137" bottom="1" rank="1"/>
    <cfRule type="top10" dxfId="1731" priority="138" rank="1"/>
  </conditionalFormatting>
  <conditionalFormatting sqref="F1">
    <cfRule type="top10" priority="135" bottom="1" rank="1"/>
    <cfRule type="top10" dxfId="1730" priority="136" rank="1"/>
  </conditionalFormatting>
  <conditionalFormatting sqref="G1">
    <cfRule type="top10" priority="133" bottom="1" rank="1"/>
    <cfRule type="top10" dxfId="1729" priority="134" rank="1"/>
  </conditionalFormatting>
  <conditionalFormatting sqref="H1">
    <cfRule type="top10" priority="131" bottom="1" rank="1"/>
    <cfRule type="top10" dxfId="1728" priority="132" rank="1"/>
  </conditionalFormatting>
  <conditionalFormatting sqref="I1">
    <cfRule type="top10" priority="129" bottom="1" rank="1"/>
    <cfRule type="top10" dxfId="1727" priority="130" rank="1"/>
  </conditionalFormatting>
  <conditionalFormatting sqref="E2">
    <cfRule type="top10" priority="103" bottom="1" rank="1"/>
    <cfRule type="top10" dxfId="1726" priority="104" rank="1"/>
  </conditionalFormatting>
  <conditionalFormatting sqref="F2">
    <cfRule type="top10" priority="105" bottom="1" rank="1"/>
    <cfRule type="top10" dxfId="1725" priority="106" rank="1"/>
  </conditionalFormatting>
  <conditionalFormatting sqref="G2">
    <cfRule type="top10" priority="107" bottom="1" rank="1"/>
    <cfRule type="top10" dxfId="1724" priority="108" rank="1"/>
  </conditionalFormatting>
  <conditionalFormatting sqref="H2">
    <cfRule type="top10" priority="109" bottom="1" rank="1"/>
    <cfRule type="top10" dxfId="1723" priority="110" rank="1"/>
  </conditionalFormatting>
  <conditionalFormatting sqref="I2">
    <cfRule type="top10" priority="111" bottom="1" rank="1"/>
    <cfRule type="top10" dxfId="1722" priority="112" rank="1"/>
  </conditionalFormatting>
  <conditionalFormatting sqref="J2">
    <cfRule type="top10" priority="113" bottom="1" rank="1"/>
    <cfRule type="top10" dxfId="1721" priority="114" rank="1"/>
  </conditionalFormatting>
  <conditionalFormatting sqref="E3">
    <cfRule type="top10" priority="89" bottom="1" rank="1"/>
    <cfRule type="top10" dxfId="1720" priority="90" rank="1"/>
  </conditionalFormatting>
  <conditionalFormatting sqref="F3">
    <cfRule type="top10" priority="87" bottom="1" rank="1"/>
    <cfRule type="top10" dxfId="1719" priority="88" rank="1"/>
  </conditionalFormatting>
  <conditionalFormatting sqref="G3">
    <cfRule type="top10" priority="85" bottom="1" rank="1"/>
    <cfRule type="top10" dxfId="1718" priority="86" rank="1"/>
  </conditionalFormatting>
  <conditionalFormatting sqref="H3">
    <cfRule type="top10" priority="83" bottom="1" rank="1"/>
    <cfRule type="top10" dxfId="1717" priority="84" rank="1"/>
  </conditionalFormatting>
  <conditionalFormatting sqref="I3">
    <cfRule type="top10" priority="81" bottom="1" rank="1"/>
    <cfRule type="top10" dxfId="1716" priority="82" rank="1"/>
  </conditionalFormatting>
  <conditionalFormatting sqref="J3">
    <cfRule type="top10" priority="79" bottom="1" rank="1"/>
    <cfRule type="top10" dxfId="1715" priority="80" rank="1"/>
  </conditionalFormatting>
  <conditionalFormatting sqref="E4">
    <cfRule type="top10" priority="67" bottom="1" rank="1"/>
    <cfRule type="top10" dxfId="1714" priority="68" rank="1"/>
  </conditionalFormatting>
  <conditionalFormatting sqref="F4">
    <cfRule type="top10" priority="69" bottom="1" rank="1"/>
    <cfRule type="top10" dxfId="1713" priority="70" rank="1"/>
  </conditionalFormatting>
  <conditionalFormatting sqref="G4">
    <cfRule type="top10" priority="71" bottom="1" rank="1"/>
    <cfRule type="top10" dxfId="1712" priority="72" rank="1"/>
  </conditionalFormatting>
  <conditionalFormatting sqref="H4">
    <cfRule type="top10" priority="73" bottom="1" rank="1"/>
    <cfRule type="top10" dxfId="1711" priority="74" rank="1"/>
  </conditionalFormatting>
  <conditionalFormatting sqref="I4">
    <cfRule type="top10" priority="75" bottom="1" rank="1"/>
    <cfRule type="top10" dxfId="1710" priority="76" rank="1"/>
  </conditionalFormatting>
  <conditionalFormatting sqref="J4">
    <cfRule type="top10" priority="77" bottom="1" rank="1"/>
    <cfRule type="top10" dxfId="1709" priority="78" rank="1"/>
  </conditionalFormatting>
  <conditionalFormatting sqref="E4">
    <cfRule type="top10" priority="61" bottom="1" rank="1"/>
    <cfRule type="top10" dxfId="1708" priority="62" rank="1"/>
  </conditionalFormatting>
  <conditionalFormatting sqref="F4">
    <cfRule type="top10" priority="63" bottom="1" rank="1"/>
    <cfRule type="top10" dxfId="1707" priority="64" rank="1"/>
  </conditionalFormatting>
  <conditionalFormatting sqref="G4">
    <cfRule type="top10" priority="65" bottom="1" rank="1"/>
    <cfRule type="top10" dxfId="1706" priority="66" rank="1"/>
  </conditionalFormatting>
  <conditionalFormatting sqref="E5">
    <cfRule type="top10" priority="59" bottom="1" rank="1"/>
    <cfRule type="top10" dxfId="1705" priority="60" rank="1"/>
  </conditionalFormatting>
  <conditionalFormatting sqref="F5">
    <cfRule type="top10" priority="57" bottom="1" rank="1"/>
    <cfRule type="top10" dxfId="1704" priority="58" rank="1"/>
  </conditionalFormatting>
  <conditionalFormatting sqref="G5">
    <cfRule type="top10" priority="55" bottom="1" rank="1"/>
    <cfRule type="top10" dxfId="1703" priority="56" rank="1"/>
  </conditionalFormatting>
  <conditionalFormatting sqref="H5">
    <cfRule type="top10" priority="53" bottom="1" rank="1"/>
    <cfRule type="top10" dxfId="1702" priority="54" rank="1"/>
  </conditionalFormatting>
  <conditionalFormatting sqref="I5">
    <cfRule type="top10" priority="51" bottom="1" rank="1"/>
    <cfRule type="top10" dxfId="1701" priority="52" rank="1"/>
  </conditionalFormatting>
  <conditionalFormatting sqref="J5">
    <cfRule type="top10" priority="49" bottom="1" rank="1"/>
    <cfRule type="top10" dxfId="1700" priority="50" rank="1"/>
  </conditionalFormatting>
  <conditionalFormatting sqref="E6">
    <cfRule type="top10" priority="47" bottom="1" rank="1"/>
    <cfRule type="top10" dxfId="1699" priority="48" rank="1"/>
  </conditionalFormatting>
  <conditionalFormatting sqref="F6">
    <cfRule type="top10" priority="45" bottom="1" rank="1"/>
    <cfRule type="top10" dxfId="1698" priority="46" rank="1"/>
  </conditionalFormatting>
  <conditionalFormatting sqref="G6">
    <cfRule type="top10" priority="43" bottom="1" rank="1"/>
    <cfRule type="top10" dxfId="1697" priority="44" rank="1"/>
  </conditionalFormatting>
  <conditionalFormatting sqref="H6">
    <cfRule type="top10" priority="41" bottom="1" rank="1"/>
    <cfRule type="top10" dxfId="1696" priority="42" rank="1"/>
  </conditionalFormatting>
  <conditionalFormatting sqref="I6">
    <cfRule type="top10" priority="39" bottom="1" rank="1"/>
    <cfRule type="top10" dxfId="1695" priority="40" rank="1"/>
  </conditionalFormatting>
  <conditionalFormatting sqref="J6">
    <cfRule type="top10" priority="37" bottom="1" rank="1"/>
    <cfRule type="top10" dxfId="1694" priority="38" rank="1"/>
  </conditionalFormatting>
  <conditionalFormatting sqref="E7">
    <cfRule type="top10" priority="35" bottom="1" rank="1"/>
    <cfRule type="top10" dxfId="1693" priority="36" rank="1"/>
  </conditionalFormatting>
  <conditionalFormatting sqref="F7">
    <cfRule type="top10" priority="33" bottom="1" rank="1"/>
    <cfRule type="top10" dxfId="1692" priority="34" rank="1"/>
  </conditionalFormatting>
  <conditionalFormatting sqref="G7">
    <cfRule type="top10" priority="31" bottom="1" rank="1"/>
    <cfRule type="top10" dxfId="1691" priority="32" rank="1"/>
  </conditionalFormatting>
  <conditionalFormatting sqref="H7">
    <cfRule type="top10" priority="29" bottom="1" rank="1"/>
    <cfRule type="top10" dxfId="1690" priority="30" rank="1"/>
  </conditionalFormatting>
  <conditionalFormatting sqref="I7">
    <cfRule type="top10" priority="27" bottom="1" rank="1"/>
    <cfRule type="top10" dxfId="1689" priority="28" rank="1"/>
  </conditionalFormatting>
  <conditionalFormatting sqref="J7">
    <cfRule type="top10" priority="25" bottom="1" rank="1"/>
    <cfRule type="top10" dxfId="1688" priority="26" rank="1"/>
  </conditionalFormatting>
  <conditionalFormatting sqref="E8">
    <cfRule type="top10" priority="23" bottom="1" rank="1"/>
    <cfRule type="top10" dxfId="1687" priority="24" rank="1"/>
  </conditionalFormatting>
  <conditionalFormatting sqref="F8">
    <cfRule type="top10" priority="21" bottom="1" rank="1"/>
    <cfRule type="top10" dxfId="1686" priority="22" rank="1"/>
  </conditionalFormatting>
  <conditionalFormatting sqref="G8">
    <cfRule type="top10" priority="19" bottom="1" rank="1"/>
    <cfRule type="top10" dxfId="1685" priority="20" rank="1"/>
  </conditionalFormatting>
  <conditionalFormatting sqref="H8">
    <cfRule type="top10" priority="17" bottom="1" rank="1"/>
    <cfRule type="top10" dxfId="1684" priority="18" rank="1"/>
  </conditionalFormatting>
  <conditionalFormatting sqref="I8">
    <cfRule type="top10" priority="15" bottom="1" rank="1"/>
    <cfRule type="top10" dxfId="1683" priority="16" rank="1"/>
  </conditionalFormatting>
  <conditionalFormatting sqref="J8">
    <cfRule type="top10" priority="13" bottom="1" rank="1"/>
    <cfRule type="top10" dxfId="1682" priority="14" rank="1"/>
  </conditionalFormatting>
  <conditionalFormatting sqref="E9">
    <cfRule type="top10" priority="11" bottom="1" rank="1"/>
    <cfRule type="top10" dxfId="1681" priority="12" rank="1"/>
  </conditionalFormatting>
  <conditionalFormatting sqref="F9">
    <cfRule type="top10" priority="9" bottom="1" rank="1"/>
    <cfRule type="top10" dxfId="1680" priority="10" rank="1"/>
  </conditionalFormatting>
  <conditionalFormatting sqref="G9">
    <cfRule type="top10" priority="7" bottom="1" rank="1"/>
    <cfRule type="top10" dxfId="1679" priority="8" rank="1"/>
  </conditionalFormatting>
  <conditionalFormatting sqref="H9">
    <cfRule type="top10" priority="5" bottom="1" rank="1"/>
    <cfRule type="top10" dxfId="1678" priority="6" rank="1"/>
  </conditionalFormatting>
  <conditionalFormatting sqref="I9">
    <cfRule type="top10" priority="3" bottom="1" rank="1"/>
    <cfRule type="top10" dxfId="1677" priority="4" rank="1"/>
  </conditionalFormatting>
  <conditionalFormatting sqref="J9">
    <cfRule type="top10" priority="1" bottom="1" rank="1"/>
    <cfRule type="top10" dxfId="16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9C94E5E-1248-4E10-B31B-4DB98F3E4B69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4CDE9094-D176-45F3-80DF-90163E71752E}">
          <x14:formula1>
            <xm:f>'C:\Users\abra2\Desktop\ABRA Files and More\AUTO BENCH REST ASSOCIATION FILE\ABRA 2018\Ohio\[ABRA SCORING PROGRAM 2018 april.xlsm]Data'!#REF!</xm:f>
          </x14:formula1>
          <xm:sqref>B3:B4</xm:sqref>
        </x14:dataValidation>
        <x14:dataValidation type="list" allowBlank="1" showInputMessage="1" showErrorMessage="1" xr:uid="{9A6A6B69-9ED0-4E41-800A-1D358158C7E2}">
          <x14:formula1>
            <xm:f>'C:\Users\abra2\AppData\Local\Packages\Microsoft.MicrosoftEdge_8wekyb3d8bbwe\TempState\Downloads\[ABRA State match aug 18 (2).xlsm]Data'!#REF!</xm:f>
          </x14:formula1>
          <xm:sqref>B5</xm:sqref>
        </x14:dataValidation>
        <x14:dataValidation type="list" allowBlank="1" showInputMessage="1" showErrorMessage="1" xr:uid="{45FD6A8A-32D3-41AA-9C33-CFAEA49E383D}">
          <x14:formula1>
            <xm:f>'C:\Users\abra2\AppData\Local\Packages\Microsoft.MicrosoftEdge_8wekyb3d8bbwe\TempState\Downloads\[ABRA September18 (2).xlsm]Data'!#REF!</xm:f>
          </x14:formula1>
          <xm:sqref>B6</xm:sqref>
        </x14:dataValidation>
        <x14:dataValidation type="list" allowBlank="1" showInputMessage="1" showErrorMessage="1" xr:uid="{07A9D158-7AA2-44C4-9649-4DAC346E90B5}">
          <x14:formula1>
            <xm:f>'C:\Users\trade\Downloads\[ABRA  Michigan Scoring Program.xlsm]Data'!#REF!</xm:f>
          </x14:formula1>
          <xm:sqref>B7</xm:sqref>
        </x14:dataValidation>
        <x14:dataValidation type="list" allowBlank="1" showInputMessage="1" showErrorMessage="1" xr:uid="{40CDC36B-EB91-4644-808C-669D4E36F90A}">
          <x14:formula1>
            <xm:f>'C:\Users\abra2\AppData\Local\Packages\Microsoft.MicrosoftEdge_8wekyb3d8bbwe\TempState\Downloads\[ABRA October match (2).xlsm]Data'!#REF!</xm:f>
          </x14:formula1>
          <xm:sqref>B8</xm:sqref>
        </x14:dataValidation>
        <x14:dataValidation type="list" allowBlank="1" showInputMessage="1" showErrorMessage="1" xr:uid="{B4694D3C-D1EF-40BC-9A74-005536358E70}">
          <x14:formula1>
            <xm:f>'C:\Users\abra2\AppData\Local\Packages\Microsoft.MicrosoftEdge_8wekyb3d8bbwe\TempState\Downloads\[ABRA Novemeber 18 (2).xlsm]Data'!#REF!</xm:f>
          </x14:formula1>
          <xm:sqref>B9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746B9-7605-4D1D-9A1E-44E930D4B04A}">
  <sheetPr codeName="Sheet52"/>
  <dimension ref="A1:O18"/>
  <sheetViews>
    <sheetView workbookViewId="0">
      <selection activeCell="D8" sqref="D8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s="6" customFormat="1" ht="16.5" x14ac:dyDescent="0.3">
      <c r="A2" s="36" t="s">
        <v>3</v>
      </c>
      <c r="B2" s="36" t="s">
        <v>52</v>
      </c>
      <c r="C2" s="37">
        <v>43156</v>
      </c>
      <c r="D2" s="38" t="s">
        <v>35</v>
      </c>
      <c r="E2" s="36">
        <v>183</v>
      </c>
      <c r="F2" s="36">
        <v>189</v>
      </c>
      <c r="G2" s="36">
        <v>185</v>
      </c>
      <c r="H2" s="36">
        <v>189</v>
      </c>
      <c r="I2" s="36"/>
      <c r="J2" s="36"/>
      <c r="K2" s="39">
        <v>4</v>
      </c>
      <c r="L2" s="39">
        <v>746</v>
      </c>
      <c r="M2" s="40">
        <v>186.5</v>
      </c>
      <c r="N2" s="39">
        <v>2</v>
      </c>
      <c r="O2" s="40">
        <v>188.5</v>
      </c>
    </row>
    <row r="3" spans="1:15" x14ac:dyDescent="0.25">
      <c r="A3" s="23"/>
      <c r="B3" s="23"/>
      <c r="C3" s="24"/>
      <c r="D3" s="28"/>
      <c r="E3" s="23"/>
      <c r="F3" s="23"/>
      <c r="G3" s="23"/>
      <c r="H3" s="29"/>
      <c r="I3" s="29"/>
      <c r="J3" s="29"/>
      <c r="K3" s="26"/>
      <c r="L3" s="26"/>
      <c r="M3" s="27"/>
      <c r="N3" s="26"/>
      <c r="O3" s="27"/>
    </row>
    <row r="4" spans="1:15" ht="16.5" x14ac:dyDescent="0.3">
      <c r="K4" s="5"/>
      <c r="L4" s="1"/>
      <c r="M4" s="1"/>
      <c r="N4" s="1"/>
      <c r="O4" s="1"/>
    </row>
    <row r="5" spans="1:15" x14ac:dyDescent="0.25">
      <c r="K5" s="35">
        <f>SUM(K2:K4)</f>
        <v>4</v>
      </c>
      <c r="L5" s="35">
        <f>SUM(L2:L4)</f>
        <v>746</v>
      </c>
      <c r="M5" s="19">
        <f>SUM(L5/K5)</f>
        <v>186.5</v>
      </c>
      <c r="N5" s="35">
        <f>SUM(N2:N4)</f>
        <v>2</v>
      </c>
      <c r="O5" s="1">
        <f t="shared" ref="O5" si="0">SUM(M5+N5)</f>
        <v>188.5</v>
      </c>
    </row>
    <row r="18" spans="5:5" x14ac:dyDescent="0.25">
      <c r="E18" s="45" t="s">
        <v>39</v>
      </c>
    </row>
  </sheetData>
  <conditionalFormatting sqref="E3">
    <cfRule type="top10" priority="39" bottom="1" rank="1"/>
    <cfRule type="top10" dxfId="1675" priority="40" rank="1"/>
  </conditionalFormatting>
  <conditionalFormatting sqref="F3">
    <cfRule type="top10" priority="37" bottom="1" rank="1"/>
    <cfRule type="top10" dxfId="1674" priority="38" rank="1"/>
  </conditionalFormatting>
  <conditionalFormatting sqref="G3">
    <cfRule type="top10" priority="35" bottom="1" rank="1"/>
    <cfRule type="top10" dxfId="1673" priority="36" rank="1"/>
  </conditionalFormatting>
  <conditionalFormatting sqref="E1">
    <cfRule type="top10" priority="33" bottom="1" rank="1"/>
    <cfRule type="top10" dxfId="1672" priority="34" rank="1"/>
  </conditionalFormatting>
  <conditionalFormatting sqref="F1">
    <cfRule type="top10" priority="31" bottom="1" rank="1"/>
    <cfRule type="top10" dxfId="1671" priority="32" rank="1"/>
  </conditionalFormatting>
  <conditionalFormatting sqref="G1">
    <cfRule type="top10" priority="29" bottom="1" rank="1"/>
    <cfRule type="top10" dxfId="1670" priority="30" rank="1"/>
  </conditionalFormatting>
  <conditionalFormatting sqref="H1">
    <cfRule type="top10" priority="27" bottom="1" rank="1"/>
    <cfRule type="top10" dxfId="1669" priority="28" rank="1"/>
  </conditionalFormatting>
  <conditionalFormatting sqref="I1">
    <cfRule type="top10" priority="25" bottom="1" rank="1"/>
    <cfRule type="top10" dxfId="1668" priority="26" rank="1"/>
  </conditionalFormatting>
  <conditionalFormatting sqref="J1">
    <cfRule type="top10" priority="23" bottom="1" rank="1"/>
    <cfRule type="top10" dxfId="1667" priority="24" rank="1"/>
  </conditionalFormatting>
  <conditionalFormatting sqref="E2">
    <cfRule type="top10" priority="9" bottom="1" rank="1"/>
    <cfRule type="top10" dxfId="1666" priority="10" rank="1"/>
  </conditionalFormatting>
  <conditionalFormatting sqref="F2">
    <cfRule type="top10" priority="7" bottom="1" rank="1"/>
    <cfRule type="top10" dxfId="1665" priority="8" rank="1"/>
  </conditionalFormatting>
  <conditionalFormatting sqref="G2">
    <cfRule type="top10" priority="5" bottom="1" rank="1"/>
    <cfRule type="top10" dxfId="1664" priority="6" rank="1"/>
  </conditionalFormatting>
  <conditionalFormatting sqref="H2">
    <cfRule type="top10" priority="3" bottom="1" rank="1"/>
    <cfRule type="top10" dxfId="1663" priority="4" rank="1"/>
  </conditionalFormatting>
  <conditionalFormatting sqref="I2">
    <cfRule type="top10" priority="1" bottom="1" rank="1"/>
    <cfRule type="top10" dxfId="16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B39596-1C55-4E7B-892B-1B237CE91C1F}">
          <x14:formula1>
            <xm:f>'C:\Users\gih93\Desktop\[2252017.xlsm]Data'!#REF!</xm:f>
          </x14:formula1>
          <xm:sqref>B2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4E71-9A2E-4BB6-9944-355B8B5E2AA3}">
  <sheetPr codeName="Sheet53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ht="26.25" x14ac:dyDescent="0.25">
      <c r="A2" s="32" t="s">
        <v>3</v>
      </c>
      <c r="B2" s="32" t="s">
        <v>191</v>
      </c>
      <c r="C2" s="30" t="s">
        <v>186</v>
      </c>
      <c r="D2" s="85" t="s">
        <v>187</v>
      </c>
      <c r="E2" s="32">
        <v>170</v>
      </c>
      <c r="F2" s="32">
        <v>182</v>
      </c>
      <c r="G2" s="32">
        <v>176</v>
      </c>
      <c r="H2" s="32">
        <v>164</v>
      </c>
      <c r="I2" s="32">
        <v>165</v>
      </c>
      <c r="J2" s="32">
        <v>163</v>
      </c>
      <c r="K2" s="33">
        <v>6</v>
      </c>
      <c r="L2" s="33">
        <v>1020</v>
      </c>
      <c r="M2" s="34">
        <v>170</v>
      </c>
      <c r="N2" s="33">
        <v>4</v>
      </c>
      <c r="O2" s="34">
        <v>174</v>
      </c>
    </row>
    <row r="4" spans="1:15" x14ac:dyDescent="0.25">
      <c r="K4" s="1">
        <f>SUM(K2:K3)</f>
        <v>6</v>
      </c>
      <c r="L4" s="1">
        <f>SUM(L2:L3)</f>
        <v>1020</v>
      </c>
      <c r="M4" s="1">
        <f>SUM(L4/K4)</f>
        <v>170</v>
      </c>
      <c r="N4" s="1">
        <f>SUM(N2:N3)</f>
        <v>4</v>
      </c>
      <c r="O4" s="4">
        <f t="shared" ref="O4" si="0">SUM(M4+N4)</f>
        <v>174</v>
      </c>
    </row>
  </sheetData>
  <conditionalFormatting sqref="J1">
    <cfRule type="top10" priority="25" bottom="1" rank="1"/>
    <cfRule type="top10" dxfId="1661" priority="26" rank="1"/>
  </conditionalFormatting>
  <conditionalFormatting sqref="E1">
    <cfRule type="top10" priority="35" bottom="1" rank="1"/>
    <cfRule type="top10" dxfId="1660" priority="36" rank="1"/>
  </conditionalFormatting>
  <conditionalFormatting sqref="F1">
    <cfRule type="top10" priority="33" bottom="1" rank="1"/>
    <cfRule type="top10" dxfId="1659" priority="34" rank="1"/>
  </conditionalFormatting>
  <conditionalFormatting sqref="G1">
    <cfRule type="top10" priority="31" bottom="1" rank="1"/>
    <cfRule type="top10" dxfId="1658" priority="32" rank="1"/>
  </conditionalFormatting>
  <conditionalFormatting sqref="H1">
    <cfRule type="top10" priority="29" bottom="1" rank="1"/>
    <cfRule type="top10" dxfId="1657" priority="30" rank="1"/>
  </conditionalFormatting>
  <conditionalFormatting sqref="I1">
    <cfRule type="top10" priority="27" bottom="1" rank="1"/>
    <cfRule type="top10" dxfId="1656" priority="28" rank="1"/>
  </conditionalFormatting>
  <conditionalFormatting sqref="E2">
    <cfRule type="top10" priority="11" bottom="1" rank="1"/>
    <cfRule type="top10" dxfId="1655" priority="12" rank="1"/>
  </conditionalFormatting>
  <conditionalFormatting sqref="F2">
    <cfRule type="top10" priority="9" bottom="1" rank="1"/>
    <cfRule type="top10" dxfId="1654" priority="10" rank="1"/>
  </conditionalFormatting>
  <conditionalFormatting sqref="G2">
    <cfRule type="top10" priority="7" bottom="1" rank="1"/>
    <cfRule type="top10" dxfId="1653" priority="8" rank="1"/>
  </conditionalFormatting>
  <conditionalFormatting sqref="H2">
    <cfRule type="top10" priority="5" bottom="1" rank="1"/>
    <cfRule type="top10" dxfId="1652" priority="6" rank="1"/>
  </conditionalFormatting>
  <conditionalFormatting sqref="I2">
    <cfRule type="top10" priority="3" bottom="1" rank="1"/>
    <cfRule type="top10" dxfId="1651" priority="4" rank="1"/>
  </conditionalFormatting>
  <conditionalFormatting sqref="J2">
    <cfRule type="top10" priority="1" bottom="1" rank="1"/>
    <cfRule type="top10" dxfId="165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E01595-3664-45F0-91C8-0D7091E97A6A}">
          <x14:formula1>
            <xm:f>'C:\Users\abra2\AppData\Local\Packages\Microsoft.MicrosoftEdge_8wekyb3d8bbwe\TempState\Downloads\[ABRA State match aug 18 (2).xlsm]Data'!#REF!</xm:f>
          </x14:formula1>
          <xm:sqref>B2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O14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s="6" customFormat="1" ht="16.5" x14ac:dyDescent="0.3">
      <c r="A2" s="32" t="s">
        <v>3</v>
      </c>
      <c r="B2" s="32" t="s">
        <v>38</v>
      </c>
      <c r="C2" s="30">
        <v>43155</v>
      </c>
      <c r="D2" s="31" t="s">
        <v>18</v>
      </c>
      <c r="E2" s="32">
        <v>166</v>
      </c>
      <c r="F2" s="32">
        <v>162</v>
      </c>
      <c r="G2" s="32">
        <v>172</v>
      </c>
      <c r="H2" s="32">
        <v>158</v>
      </c>
      <c r="I2" s="32"/>
      <c r="J2" s="32"/>
      <c r="K2" s="33">
        <v>4</v>
      </c>
      <c r="L2" s="33">
        <v>658</v>
      </c>
      <c r="M2" s="34">
        <v>164.5</v>
      </c>
      <c r="N2" s="33">
        <v>5</v>
      </c>
      <c r="O2" s="34">
        <v>169.5</v>
      </c>
    </row>
    <row r="3" spans="1:15" x14ac:dyDescent="0.25">
      <c r="A3" s="32" t="s">
        <v>3</v>
      </c>
      <c r="B3" s="32" t="s">
        <v>38</v>
      </c>
      <c r="C3" s="30">
        <v>43218</v>
      </c>
      <c r="D3" s="31" t="s">
        <v>18</v>
      </c>
      <c r="E3" s="32">
        <v>171</v>
      </c>
      <c r="F3" s="32">
        <v>174</v>
      </c>
      <c r="G3" s="32">
        <v>175</v>
      </c>
      <c r="H3" s="32">
        <v>172</v>
      </c>
      <c r="I3" s="32"/>
      <c r="J3" s="32"/>
      <c r="K3" s="33">
        <v>4</v>
      </c>
      <c r="L3" s="33">
        <v>692</v>
      </c>
      <c r="M3" s="34">
        <v>173</v>
      </c>
      <c r="N3" s="33">
        <v>3</v>
      </c>
      <c r="O3" s="34">
        <v>176</v>
      </c>
    </row>
    <row r="4" spans="1:15" x14ac:dyDescent="0.25">
      <c r="A4" s="32" t="s">
        <v>3</v>
      </c>
      <c r="B4" s="32" t="s">
        <v>38</v>
      </c>
      <c r="C4" s="30">
        <v>43246</v>
      </c>
      <c r="D4" s="31" t="s">
        <v>18</v>
      </c>
      <c r="E4" s="32">
        <v>188</v>
      </c>
      <c r="F4" s="32">
        <v>197</v>
      </c>
      <c r="G4" s="32">
        <v>186</v>
      </c>
      <c r="H4" s="32">
        <v>188</v>
      </c>
      <c r="I4" s="32"/>
      <c r="J4" s="32"/>
      <c r="K4" s="33">
        <v>4</v>
      </c>
      <c r="L4" s="33">
        <v>759</v>
      </c>
      <c r="M4" s="34">
        <v>189.75</v>
      </c>
      <c r="N4" s="33">
        <v>13</v>
      </c>
      <c r="O4" s="34">
        <v>202.75</v>
      </c>
    </row>
    <row r="5" spans="1:15" x14ac:dyDescent="0.25">
      <c r="A5" s="32" t="s">
        <v>3</v>
      </c>
      <c r="B5" s="32" t="s">
        <v>38</v>
      </c>
      <c r="C5" s="30">
        <v>43274</v>
      </c>
      <c r="D5" s="31" t="s">
        <v>18</v>
      </c>
      <c r="E5" s="32">
        <v>185</v>
      </c>
      <c r="F5" s="32">
        <v>188</v>
      </c>
      <c r="G5" s="32">
        <v>182</v>
      </c>
      <c r="H5" s="32">
        <v>191</v>
      </c>
      <c r="I5" s="32"/>
      <c r="J5" s="32"/>
      <c r="K5" s="33">
        <v>4</v>
      </c>
      <c r="L5" s="33">
        <v>746</v>
      </c>
      <c r="M5" s="34">
        <v>186.5</v>
      </c>
      <c r="N5" s="33">
        <v>8</v>
      </c>
      <c r="O5" s="34">
        <v>194.5</v>
      </c>
    </row>
    <row r="6" spans="1:15" x14ac:dyDescent="0.25">
      <c r="A6" s="32" t="s">
        <v>3</v>
      </c>
      <c r="B6" s="32" t="s">
        <v>38</v>
      </c>
      <c r="C6" s="30">
        <v>43309</v>
      </c>
      <c r="D6" s="31" t="s">
        <v>18</v>
      </c>
      <c r="E6" s="32">
        <v>194</v>
      </c>
      <c r="F6" s="32">
        <v>187</v>
      </c>
      <c r="G6" s="32">
        <v>182</v>
      </c>
      <c r="H6" s="32">
        <v>184</v>
      </c>
      <c r="I6" s="32"/>
      <c r="J6" s="32"/>
      <c r="K6" s="33">
        <v>4</v>
      </c>
      <c r="L6" s="33">
        <v>747</v>
      </c>
      <c r="M6" s="34">
        <v>186.75</v>
      </c>
      <c r="N6" s="33">
        <v>6</v>
      </c>
      <c r="O6" s="34">
        <v>192.75</v>
      </c>
    </row>
    <row r="7" spans="1:15" x14ac:dyDescent="0.25">
      <c r="A7" s="32" t="s">
        <v>3</v>
      </c>
      <c r="B7" s="32" t="s">
        <v>38</v>
      </c>
      <c r="C7" s="30">
        <v>43337</v>
      </c>
      <c r="D7" s="31" t="s">
        <v>18</v>
      </c>
      <c r="E7" s="32">
        <v>187</v>
      </c>
      <c r="F7" s="32">
        <v>182</v>
      </c>
      <c r="G7" s="32">
        <v>186</v>
      </c>
      <c r="H7" s="32">
        <v>187</v>
      </c>
      <c r="I7" s="32"/>
      <c r="J7" s="32"/>
      <c r="K7" s="33">
        <v>4</v>
      </c>
      <c r="L7" s="33">
        <v>742</v>
      </c>
      <c r="M7" s="34">
        <v>185.5</v>
      </c>
      <c r="N7" s="33">
        <v>3</v>
      </c>
      <c r="O7" s="34">
        <v>188.5</v>
      </c>
    </row>
    <row r="8" spans="1:15" x14ac:dyDescent="0.25">
      <c r="A8" s="32" t="s">
        <v>3</v>
      </c>
      <c r="B8" s="32" t="s">
        <v>38</v>
      </c>
      <c r="C8" s="30">
        <v>43365</v>
      </c>
      <c r="D8" s="31" t="s">
        <v>18</v>
      </c>
      <c r="E8" s="32">
        <v>185</v>
      </c>
      <c r="F8" s="32">
        <v>188</v>
      </c>
      <c r="G8" s="32">
        <v>188</v>
      </c>
      <c r="H8" s="32">
        <v>190</v>
      </c>
      <c r="I8" s="32"/>
      <c r="J8" s="32"/>
      <c r="K8" s="33">
        <v>4</v>
      </c>
      <c r="L8" s="33">
        <v>751</v>
      </c>
      <c r="M8" s="34">
        <v>187.75</v>
      </c>
      <c r="N8" s="33">
        <v>5</v>
      </c>
      <c r="O8" s="34">
        <v>192.75</v>
      </c>
    </row>
    <row r="9" spans="1:15" ht="15.75" thickBot="1" x14ac:dyDescent="0.3">
      <c r="A9" s="32" t="s">
        <v>3</v>
      </c>
      <c r="B9" s="32" t="s">
        <v>38</v>
      </c>
      <c r="C9" s="30">
        <v>43372</v>
      </c>
      <c r="D9" s="31" t="s">
        <v>18</v>
      </c>
      <c r="E9" s="32">
        <v>191</v>
      </c>
      <c r="F9" s="32">
        <v>194</v>
      </c>
      <c r="G9" s="32">
        <v>180</v>
      </c>
      <c r="H9" s="32">
        <v>186</v>
      </c>
      <c r="I9" s="32">
        <v>184</v>
      </c>
      <c r="J9" s="32">
        <v>184</v>
      </c>
      <c r="K9" s="33">
        <v>6</v>
      </c>
      <c r="L9" s="33">
        <v>1119</v>
      </c>
      <c r="M9" s="34">
        <v>186.5</v>
      </c>
      <c r="N9" s="33">
        <v>10</v>
      </c>
      <c r="O9" s="34">
        <v>196.5</v>
      </c>
    </row>
    <row r="10" spans="1:15" ht="15.75" thickBot="1" x14ac:dyDescent="0.3">
      <c r="A10" s="32" t="s">
        <v>3</v>
      </c>
      <c r="B10" s="32" t="s">
        <v>38</v>
      </c>
      <c r="C10" s="30">
        <v>43400</v>
      </c>
      <c r="D10" s="99" t="s">
        <v>18</v>
      </c>
      <c r="E10" s="100">
        <v>191</v>
      </c>
      <c r="F10" s="101">
        <v>191</v>
      </c>
      <c r="G10" s="32">
        <v>188</v>
      </c>
      <c r="H10" s="102">
        <v>189</v>
      </c>
      <c r="I10" s="32"/>
      <c r="J10" s="32"/>
      <c r="K10" s="33">
        <v>4</v>
      </c>
      <c r="L10" s="33">
        <v>759</v>
      </c>
      <c r="M10" s="34">
        <v>189.75</v>
      </c>
      <c r="N10" s="33">
        <v>7</v>
      </c>
      <c r="O10" s="34">
        <v>196.75</v>
      </c>
    </row>
    <row r="11" spans="1:15" x14ac:dyDescent="0.25">
      <c r="A11" s="36" t="s">
        <v>3</v>
      </c>
      <c r="B11" s="36" t="s">
        <v>38</v>
      </c>
      <c r="C11" s="37">
        <v>43407</v>
      </c>
      <c r="D11" s="110" t="s">
        <v>217</v>
      </c>
      <c r="E11" s="36">
        <v>191</v>
      </c>
      <c r="F11" s="36">
        <v>186</v>
      </c>
      <c r="G11" s="36">
        <v>190</v>
      </c>
      <c r="H11" s="36">
        <v>183</v>
      </c>
      <c r="I11" s="36">
        <v>187</v>
      </c>
      <c r="J11" s="36">
        <v>184</v>
      </c>
      <c r="K11" s="39">
        <v>6</v>
      </c>
      <c r="L11" s="39">
        <v>1121</v>
      </c>
      <c r="M11" s="40">
        <v>186.83333333333334</v>
      </c>
      <c r="N11" s="39">
        <v>4</v>
      </c>
      <c r="O11" s="34">
        <f t="shared" ref="O11" si="0">SUM(M11+N11)</f>
        <v>190.83333333333334</v>
      </c>
    </row>
    <row r="12" spans="1:15" x14ac:dyDescent="0.25">
      <c r="A12" s="23"/>
      <c r="B12" s="23"/>
      <c r="C12" s="24"/>
      <c r="D12" s="28"/>
      <c r="E12" s="23"/>
      <c r="F12" s="23"/>
      <c r="G12" s="23"/>
      <c r="H12" s="29"/>
      <c r="I12" s="29"/>
      <c r="J12" s="29"/>
      <c r="K12" s="26"/>
      <c r="L12" s="26"/>
      <c r="M12" s="27"/>
      <c r="N12" s="26"/>
      <c r="O12" s="27"/>
    </row>
    <row r="13" spans="1:15" ht="16.5" x14ac:dyDescent="0.3">
      <c r="K13" s="5"/>
      <c r="L13" s="1"/>
      <c r="M13" s="1"/>
      <c r="N13" s="1"/>
      <c r="O13" s="1"/>
    </row>
    <row r="14" spans="1:15" x14ac:dyDescent="0.25">
      <c r="K14" s="1">
        <f>SUM(K2:K13)</f>
        <v>44</v>
      </c>
      <c r="L14" s="1">
        <f>SUM(L2:L13)</f>
        <v>8094</v>
      </c>
      <c r="M14" s="19">
        <f>SUM(L14/K14)</f>
        <v>183.95454545454547</v>
      </c>
      <c r="N14" s="1">
        <f>SUM(N2:N13)</f>
        <v>64</v>
      </c>
      <c r="O14" s="1">
        <f t="shared" ref="O14" si="1">SUM(M14+N14)</f>
        <v>247.95454545454547</v>
      </c>
    </row>
  </sheetData>
  <conditionalFormatting sqref="E12">
    <cfRule type="top10" priority="269" bottom="1" rank="1"/>
    <cfRule type="top10" dxfId="1649" priority="270" rank="1"/>
  </conditionalFormatting>
  <conditionalFormatting sqref="F12">
    <cfRule type="top10" priority="267" bottom="1" rank="1"/>
    <cfRule type="top10" dxfId="1648" priority="268" rank="1"/>
  </conditionalFormatting>
  <conditionalFormatting sqref="G12">
    <cfRule type="top10" priority="265" bottom="1" rank="1"/>
    <cfRule type="top10" dxfId="1647" priority="266" rank="1"/>
  </conditionalFormatting>
  <conditionalFormatting sqref="E1">
    <cfRule type="top10" priority="263" bottom="1" rank="1"/>
    <cfRule type="top10" dxfId="1646" priority="264" rank="1"/>
  </conditionalFormatting>
  <conditionalFormatting sqref="F1">
    <cfRule type="top10" priority="261" bottom="1" rank="1"/>
    <cfRule type="top10" dxfId="1645" priority="262" rank="1"/>
  </conditionalFormatting>
  <conditionalFormatting sqref="G1">
    <cfRule type="top10" priority="259" bottom="1" rank="1"/>
    <cfRule type="top10" dxfId="1644" priority="260" rank="1"/>
  </conditionalFormatting>
  <conditionalFormatting sqref="H1">
    <cfRule type="top10" priority="257" bottom="1" rank="1"/>
    <cfRule type="top10" dxfId="1643" priority="258" rank="1"/>
  </conditionalFormatting>
  <conditionalFormatting sqref="I1">
    <cfRule type="top10" priority="255" bottom="1" rank="1"/>
    <cfRule type="top10" dxfId="1642" priority="256" rank="1"/>
  </conditionalFormatting>
  <conditionalFormatting sqref="J1">
    <cfRule type="top10" priority="253" bottom="1" rank="1"/>
    <cfRule type="top10" dxfId="1641" priority="254" rank="1"/>
  </conditionalFormatting>
  <conditionalFormatting sqref="E2">
    <cfRule type="top10" priority="131" bottom="1" rank="1"/>
    <cfRule type="top10" dxfId="1640" priority="132" rank="1"/>
  </conditionalFormatting>
  <conditionalFormatting sqref="F2">
    <cfRule type="top10" priority="129" bottom="1" rank="1"/>
    <cfRule type="top10" dxfId="1639" priority="130" rank="1"/>
  </conditionalFormatting>
  <conditionalFormatting sqref="G2">
    <cfRule type="top10" priority="127" bottom="1" rank="1"/>
    <cfRule type="top10" dxfId="1638" priority="128" rank="1"/>
  </conditionalFormatting>
  <conditionalFormatting sqref="H2">
    <cfRule type="top10" priority="125" bottom="1" rank="1"/>
    <cfRule type="top10" dxfId="1637" priority="126" rank="1"/>
  </conditionalFormatting>
  <conditionalFormatting sqref="I2">
    <cfRule type="top10" priority="123" bottom="1" rank="1"/>
    <cfRule type="top10" dxfId="1636" priority="124" rank="1"/>
  </conditionalFormatting>
  <conditionalFormatting sqref="J2">
    <cfRule type="top10" priority="121" bottom="1" rank="1"/>
    <cfRule type="top10" dxfId="1635" priority="122" rank="1"/>
  </conditionalFormatting>
  <conditionalFormatting sqref="E3">
    <cfRule type="top10" priority="107" bottom="1" rank="1"/>
    <cfRule type="top10" dxfId="1634" priority="108" rank="1"/>
  </conditionalFormatting>
  <conditionalFormatting sqref="F3">
    <cfRule type="top10" priority="105" bottom="1" rank="1"/>
    <cfRule type="top10" dxfId="1633" priority="106" rank="1"/>
  </conditionalFormatting>
  <conditionalFormatting sqref="G3">
    <cfRule type="top10" priority="103" bottom="1" rank="1"/>
    <cfRule type="top10" dxfId="1632" priority="104" rank="1"/>
  </conditionalFormatting>
  <conditionalFormatting sqref="H3">
    <cfRule type="top10" priority="101" bottom="1" rank="1"/>
    <cfRule type="top10" dxfId="1631" priority="102" rank="1"/>
  </conditionalFormatting>
  <conditionalFormatting sqref="I3">
    <cfRule type="top10" priority="99" bottom="1" rank="1"/>
    <cfRule type="top10" dxfId="1630" priority="100" rank="1"/>
  </conditionalFormatting>
  <conditionalFormatting sqref="J3">
    <cfRule type="top10" priority="97" bottom="1" rank="1"/>
    <cfRule type="top10" dxfId="1629" priority="98" rank="1"/>
  </conditionalFormatting>
  <conditionalFormatting sqref="E4">
    <cfRule type="top10" priority="95" bottom="1" rank="1"/>
    <cfRule type="top10" dxfId="1628" priority="96" rank="1"/>
  </conditionalFormatting>
  <conditionalFormatting sqref="F4">
    <cfRule type="top10" priority="93" bottom="1" rank="1"/>
    <cfRule type="top10" dxfId="1627" priority="94" rank="1"/>
  </conditionalFormatting>
  <conditionalFormatting sqref="G4">
    <cfRule type="top10" priority="91" bottom="1" rank="1"/>
    <cfRule type="top10" dxfId="1626" priority="92" rank="1"/>
  </conditionalFormatting>
  <conditionalFormatting sqref="H4">
    <cfRule type="top10" priority="89" bottom="1" rank="1"/>
    <cfRule type="top10" dxfId="1625" priority="90" rank="1"/>
  </conditionalFormatting>
  <conditionalFormatting sqref="I4">
    <cfRule type="top10" priority="87" bottom="1" rank="1"/>
    <cfRule type="top10" dxfId="1624" priority="88" rank="1"/>
  </conditionalFormatting>
  <conditionalFormatting sqref="J4">
    <cfRule type="top10" priority="85" bottom="1" rank="1"/>
    <cfRule type="top10" dxfId="1623" priority="86" rank="1"/>
  </conditionalFormatting>
  <conditionalFormatting sqref="E5">
    <cfRule type="top10" priority="83" bottom="1" rank="1"/>
    <cfRule type="top10" dxfId="1622" priority="84" rank="1"/>
  </conditionalFormatting>
  <conditionalFormatting sqref="F5">
    <cfRule type="top10" priority="81" bottom="1" rank="1"/>
    <cfRule type="top10" dxfId="1621" priority="82" rank="1"/>
  </conditionalFormatting>
  <conditionalFormatting sqref="G5">
    <cfRule type="top10" priority="79" bottom="1" rank="1"/>
    <cfRule type="top10" dxfId="1620" priority="80" rank="1"/>
  </conditionalFormatting>
  <conditionalFormatting sqref="H5">
    <cfRule type="top10" priority="77" bottom="1" rank="1"/>
    <cfRule type="top10" dxfId="1619" priority="78" rank="1"/>
  </conditionalFormatting>
  <conditionalFormatting sqref="I5">
    <cfRule type="top10" priority="75" bottom="1" rank="1"/>
    <cfRule type="top10" dxfId="1618" priority="76" rank="1"/>
  </conditionalFormatting>
  <conditionalFormatting sqref="J5">
    <cfRule type="top10" priority="73" bottom="1" rank="1"/>
    <cfRule type="top10" dxfId="1617" priority="74" rank="1"/>
  </conditionalFormatting>
  <conditionalFormatting sqref="E6">
    <cfRule type="top10" priority="71" bottom="1" rank="1"/>
    <cfRule type="top10" dxfId="1616" priority="72" rank="1"/>
  </conditionalFormatting>
  <conditionalFormatting sqref="F6">
    <cfRule type="top10" priority="69" bottom="1" rank="1"/>
    <cfRule type="top10" dxfId="1615" priority="70" rank="1"/>
  </conditionalFormatting>
  <conditionalFormatting sqref="G6">
    <cfRule type="top10" priority="67" bottom="1" rank="1"/>
    <cfRule type="top10" dxfId="1614" priority="68" rank="1"/>
  </conditionalFormatting>
  <conditionalFormatting sqref="H6">
    <cfRule type="top10" priority="65" bottom="1" rank="1"/>
    <cfRule type="top10" dxfId="1613" priority="66" rank="1"/>
  </conditionalFormatting>
  <conditionalFormatting sqref="I6">
    <cfRule type="top10" priority="63" bottom="1" rank="1"/>
    <cfRule type="top10" dxfId="1612" priority="64" rank="1"/>
  </conditionalFormatting>
  <conditionalFormatting sqref="J6">
    <cfRule type="top10" priority="61" bottom="1" rank="1"/>
    <cfRule type="top10" dxfId="1611" priority="62" rank="1"/>
  </conditionalFormatting>
  <conditionalFormatting sqref="E7">
    <cfRule type="top10" priority="59" bottom="1" rank="1"/>
    <cfRule type="top10" dxfId="1610" priority="60" rank="1"/>
  </conditionalFormatting>
  <conditionalFormatting sqref="F7">
    <cfRule type="top10" priority="57" bottom="1" rank="1"/>
    <cfRule type="top10" dxfId="1609" priority="58" rank="1"/>
  </conditionalFormatting>
  <conditionalFormatting sqref="G7">
    <cfRule type="top10" priority="55" bottom="1" rank="1"/>
    <cfRule type="top10" dxfId="1608" priority="56" rank="1"/>
  </conditionalFormatting>
  <conditionalFormatting sqref="H7">
    <cfRule type="top10" priority="53" bottom="1" rank="1"/>
    <cfRule type="top10" dxfId="1607" priority="54" rank="1"/>
  </conditionalFormatting>
  <conditionalFormatting sqref="I7">
    <cfRule type="top10" priority="51" bottom="1" rank="1"/>
    <cfRule type="top10" dxfId="1606" priority="52" rank="1"/>
  </conditionalFormatting>
  <conditionalFormatting sqref="J7">
    <cfRule type="top10" priority="49" bottom="1" rank="1"/>
    <cfRule type="top10" dxfId="1605" priority="50" rank="1"/>
  </conditionalFormatting>
  <conditionalFormatting sqref="E8">
    <cfRule type="top10" priority="47" bottom="1" rank="1"/>
    <cfRule type="top10" dxfId="1604" priority="48" rank="1"/>
  </conditionalFormatting>
  <conditionalFormatting sqref="F8">
    <cfRule type="top10" priority="45" bottom="1" rank="1"/>
    <cfRule type="top10" dxfId="1603" priority="46" rank="1"/>
  </conditionalFormatting>
  <conditionalFormatting sqref="G8">
    <cfRule type="top10" priority="43" bottom="1" rank="1"/>
    <cfRule type="top10" dxfId="1602" priority="44" rank="1"/>
  </conditionalFormatting>
  <conditionalFormatting sqref="H8">
    <cfRule type="top10" priority="41" bottom="1" rank="1"/>
    <cfRule type="top10" dxfId="1601" priority="42" rank="1"/>
  </conditionalFormatting>
  <conditionalFormatting sqref="I8">
    <cfRule type="top10" priority="39" bottom="1" rank="1"/>
    <cfRule type="top10" dxfId="1600" priority="40" rank="1"/>
  </conditionalFormatting>
  <conditionalFormatting sqref="J8">
    <cfRule type="top10" priority="37" bottom="1" rank="1"/>
    <cfRule type="top10" dxfId="1599" priority="38" rank="1"/>
  </conditionalFormatting>
  <conditionalFormatting sqref="E9">
    <cfRule type="top10" priority="35" bottom="1" rank="1"/>
    <cfRule type="top10" dxfId="1598" priority="36" rank="1"/>
  </conditionalFormatting>
  <conditionalFormatting sqref="F9">
    <cfRule type="top10" priority="33" bottom="1" rank="1"/>
    <cfRule type="top10" dxfId="1597" priority="34" rank="1"/>
  </conditionalFormatting>
  <conditionalFormatting sqref="G9">
    <cfRule type="top10" priority="31" bottom="1" rank="1"/>
    <cfRule type="top10" dxfId="1596" priority="32" rank="1"/>
  </conditionalFormatting>
  <conditionalFormatting sqref="H9">
    <cfRule type="top10" priority="29" bottom="1" rank="1"/>
    <cfRule type="top10" dxfId="1595" priority="30" rank="1"/>
  </conditionalFormatting>
  <conditionalFormatting sqref="I9">
    <cfRule type="top10" priority="27" bottom="1" rank="1"/>
    <cfRule type="top10" dxfId="1594" priority="28" rank="1"/>
  </conditionalFormatting>
  <conditionalFormatting sqref="J9">
    <cfRule type="top10" priority="25" bottom="1" rank="1"/>
    <cfRule type="top10" dxfId="1593" priority="26" rank="1"/>
  </conditionalFormatting>
  <conditionalFormatting sqref="E10">
    <cfRule type="top10" priority="23" bottom="1" rank="1"/>
    <cfRule type="top10" dxfId="1592" priority="24" rank="1"/>
  </conditionalFormatting>
  <conditionalFormatting sqref="F10">
    <cfRule type="top10" priority="21" bottom="1" rank="1"/>
    <cfRule type="top10" dxfId="1591" priority="22" rank="1"/>
  </conditionalFormatting>
  <conditionalFormatting sqref="G10">
    <cfRule type="top10" priority="19" bottom="1" rank="1"/>
    <cfRule type="top10" dxfId="1590" priority="20" rank="1"/>
  </conditionalFormatting>
  <conditionalFormatting sqref="H10">
    <cfRule type="top10" priority="17" bottom="1" rank="1"/>
    <cfRule type="top10" dxfId="1589" priority="18" rank="1"/>
  </conditionalFormatting>
  <conditionalFormatting sqref="I10">
    <cfRule type="top10" priority="15" bottom="1" rank="1"/>
    <cfRule type="top10" dxfId="1588" priority="16" rank="1"/>
  </conditionalFormatting>
  <conditionalFormatting sqref="J10">
    <cfRule type="top10" priority="13" bottom="1" rank="1"/>
    <cfRule type="top10" dxfId="1587" priority="14" rank="1"/>
  </conditionalFormatting>
  <conditionalFormatting sqref="E11">
    <cfRule type="top10" priority="1" bottom="1" rank="1"/>
    <cfRule type="top10" dxfId="1586" priority="2" rank="1"/>
  </conditionalFormatting>
  <conditionalFormatting sqref="F11">
    <cfRule type="top10" priority="3" bottom="1" rank="1"/>
    <cfRule type="top10" dxfId="1585" priority="4" rank="1"/>
  </conditionalFormatting>
  <conditionalFormatting sqref="G11">
    <cfRule type="top10" priority="5" bottom="1" rank="1"/>
    <cfRule type="top10" dxfId="1584" priority="6" rank="1"/>
  </conditionalFormatting>
  <conditionalFormatting sqref="H11">
    <cfRule type="top10" priority="7" bottom="1" rank="1"/>
    <cfRule type="top10" dxfId="1583" priority="8" rank="1"/>
  </conditionalFormatting>
  <conditionalFormatting sqref="I11">
    <cfRule type="top10" priority="9" bottom="1" rank="1"/>
    <cfRule type="top10" dxfId="1582" priority="10" rank="1"/>
  </conditionalFormatting>
  <conditionalFormatting sqref="J11">
    <cfRule type="top10" priority="11" bottom="1" rank="1"/>
    <cfRule type="top10" dxfId="158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A39423F-8B1D-4870-A054-1BF5EE3CA86F}">
          <x14:formula1>
            <xm:f>'C:\Users\gih93\AppData\Roaming\Microsoft\Excel\[ABRA Scoring 2016 (version 1).xlsb]Data'!#REF!</xm:f>
          </x14:formula1>
          <xm:sqref>B2</xm:sqref>
        </x14:dataValidation>
        <x14:dataValidation type="list" allowBlank="1" showInputMessage="1" showErrorMessage="1" xr:uid="{E6EBED8B-EF64-4CF8-8014-77833F69A019}">
          <x14:formula1>
            <xm:f>'C:\Users\gih93\Desktop\[ABRA Scoring 2016.xlsm]Data'!#REF!</xm:f>
          </x14:formula1>
          <xm:sqref>B3 B5:B7</xm:sqref>
        </x14:dataValidation>
        <x14:dataValidation type="list" allowBlank="1" showInputMessage="1" showErrorMessage="1" xr:uid="{30BE3910-B45D-43A8-9930-63F5563A8BB4}">
          <x14:formula1>
            <xm:f>'C:\Users\Ronald\Documents\2016 ABRA\[ABRA Scoring 2016.xlsm]Data'!#REF!</xm:f>
          </x14:formula1>
          <xm:sqref>B4 B8</xm:sqref>
        </x14:dataValidation>
        <x14:dataValidation type="list" allowBlank="1" showInputMessage="1" showErrorMessage="1" xr:uid="{05566517-25D9-4A5A-B913-D481726F22DD}">
          <x14:formula1>
            <xm:f>'C:\Users\abra2\AppData\Local\Packages\Microsoft.MicrosoftEdge_8wekyb3d8bbwe\TempState\Downloads\[9292018 Results for Lisa.xlsx (2).xlsm]Data'!#REF!</xm:f>
          </x14:formula1>
          <xm:sqref>B9</xm:sqref>
        </x14:dataValidation>
        <x14:dataValidation type="list" allowBlank="1" showInputMessage="1" showErrorMessage="1" xr:uid="{1A673BD3-CFFA-4AC7-AE15-760A321E37A7}">
          <x14:formula1>
            <xm:f>'C:\Users\gih93\Documents\ABRA2018\[ABRA Scoring 2016.xlsm]Data'!#REF!</xm:f>
          </x14:formula1>
          <xm:sqref>B10:B11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998A2-5B46-41F5-AD72-A9E428B1BFDA}">
  <sheetPr codeName="Sheet54"/>
  <dimension ref="A1:O4"/>
  <sheetViews>
    <sheetView workbookViewId="0">
      <selection activeCell="E11" sqref="E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214</v>
      </c>
      <c r="C2" s="30">
        <v>43394</v>
      </c>
      <c r="D2" s="31" t="s">
        <v>64</v>
      </c>
      <c r="E2" s="32">
        <v>184</v>
      </c>
      <c r="F2" s="32">
        <v>185</v>
      </c>
      <c r="G2" s="32">
        <v>189</v>
      </c>
      <c r="H2" s="32">
        <v>187</v>
      </c>
      <c r="I2" s="32">
        <v>188</v>
      </c>
      <c r="J2" s="32">
        <v>194</v>
      </c>
      <c r="K2" s="33">
        <v>6</v>
      </c>
      <c r="L2" s="33">
        <v>1127</v>
      </c>
      <c r="M2" s="34">
        <v>187.83333333333334</v>
      </c>
      <c r="N2" s="33">
        <v>8</v>
      </c>
      <c r="O2" s="34">
        <v>195.83333333333334</v>
      </c>
    </row>
    <row r="4" spans="1:15" x14ac:dyDescent="0.25">
      <c r="K4" s="1">
        <f>SUM(K2:K3)</f>
        <v>6</v>
      </c>
      <c r="L4" s="1">
        <f>SUM(L2:L3)</f>
        <v>1127</v>
      </c>
      <c r="M4" s="1">
        <f>SUM(L4/K4)</f>
        <v>187.83333333333334</v>
      </c>
      <c r="N4" s="1">
        <f>SUM(N2:N3)</f>
        <v>8</v>
      </c>
      <c r="O4" s="4">
        <f t="shared" ref="O4" si="0">SUM(M4+N4)</f>
        <v>195.83333333333334</v>
      </c>
    </row>
  </sheetData>
  <conditionalFormatting sqref="J1">
    <cfRule type="top10" priority="37" bottom="1" rank="1"/>
    <cfRule type="top10" dxfId="1580" priority="38" rank="1"/>
  </conditionalFormatting>
  <conditionalFormatting sqref="E1">
    <cfRule type="top10" priority="47" bottom="1" rank="1"/>
    <cfRule type="top10" dxfId="1579" priority="48" rank="1"/>
  </conditionalFormatting>
  <conditionalFormatting sqref="F1">
    <cfRule type="top10" priority="45" bottom="1" rank="1"/>
    <cfRule type="top10" dxfId="1578" priority="46" rank="1"/>
  </conditionalFormatting>
  <conditionalFormatting sqref="G1">
    <cfRule type="top10" priority="43" bottom="1" rank="1"/>
    <cfRule type="top10" dxfId="1577" priority="44" rank="1"/>
  </conditionalFormatting>
  <conditionalFormatting sqref="H1">
    <cfRule type="top10" priority="41" bottom="1" rank="1"/>
    <cfRule type="top10" dxfId="1576" priority="42" rank="1"/>
  </conditionalFormatting>
  <conditionalFormatting sqref="I1">
    <cfRule type="top10" priority="39" bottom="1" rank="1"/>
    <cfRule type="top10" dxfId="1575" priority="40" rank="1"/>
  </conditionalFormatting>
  <conditionalFormatting sqref="E2">
    <cfRule type="top10" priority="11" bottom="1" rank="1"/>
    <cfRule type="top10" dxfId="1574" priority="12" rank="1"/>
  </conditionalFormatting>
  <conditionalFormatting sqref="F2">
    <cfRule type="top10" priority="9" bottom="1" rank="1"/>
    <cfRule type="top10" dxfId="1573" priority="10" rank="1"/>
  </conditionalFormatting>
  <conditionalFormatting sqref="G2">
    <cfRule type="top10" priority="7" bottom="1" rank="1"/>
    <cfRule type="top10" dxfId="1572" priority="8" rank="1"/>
  </conditionalFormatting>
  <conditionalFormatting sqref="H2">
    <cfRule type="top10" priority="5" bottom="1" rank="1"/>
    <cfRule type="top10" dxfId="1571" priority="6" rank="1"/>
  </conditionalFormatting>
  <conditionalFormatting sqref="I2">
    <cfRule type="top10" priority="3" bottom="1" rank="1"/>
    <cfRule type="top10" dxfId="1570" priority="4" rank="1"/>
  </conditionalFormatting>
  <conditionalFormatting sqref="J2">
    <cfRule type="top10" priority="1" bottom="1" rank="1"/>
    <cfRule type="top10" dxfId="156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5A3809-2A46-46D0-9EDE-B5A2D6FDDBF4}">
          <x14:formula1>
            <xm:f>'C:\Users\abra2\AppData\Local\Packages\Microsoft.MicrosoftEdge_8wekyb3d8bbwe\TempState\Downloads\[ABRA GA State Tournament 10212018 (3).xlsm]Data'!#REF!</xm:f>
          </x14:formula1>
          <xm:sqref>B2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7F5AE-30FD-4751-9F87-09699158F10D}">
  <sheetPr codeName="Sheet55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162</v>
      </c>
      <c r="C2" s="30">
        <v>43257</v>
      </c>
      <c r="D2" s="31" t="s">
        <v>142</v>
      </c>
      <c r="E2" s="32">
        <v>183</v>
      </c>
      <c r="F2" s="32">
        <v>170</v>
      </c>
      <c r="G2" s="32">
        <v>156</v>
      </c>
      <c r="H2" s="32"/>
      <c r="I2" s="32"/>
      <c r="J2" s="32"/>
      <c r="K2" s="33">
        <v>3</v>
      </c>
      <c r="L2" s="33">
        <v>509</v>
      </c>
      <c r="M2" s="34">
        <v>169.66666666666666</v>
      </c>
      <c r="N2" s="33">
        <v>7</v>
      </c>
      <c r="O2" s="34">
        <v>176.66666666666666</v>
      </c>
    </row>
    <row r="3" spans="1:15" x14ac:dyDescent="0.25">
      <c r="A3" s="32" t="s">
        <v>3</v>
      </c>
      <c r="B3" s="32" t="s">
        <v>162</v>
      </c>
      <c r="C3" s="30">
        <v>43288</v>
      </c>
      <c r="D3" s="31" t="s">
        <v>142</v>
      </c>
      <c r="E3" s="32">
        <v>173</v>
      </c>
      <c r="F3" s="32">
        <v>134</v>
      </c>
      <c r="G3" s="32">
        <v>170</v>
      </c>
      <c r="H3" s="32">
        <v>180</v>
      </c>
      <c r="I3" s="32">
        <v>171</v>
      </c>
      <c r="J3" s="32">
        <v>170</v>
      </c>
      <c r="K3" s="33">
        <v>6</v>
      </c>
      <c r="L3" s="33">
        <v>998</v>
      </c>
      <c r="M3" s="34">
        <v>166.33333333333334</v>
      </c>
      <c r="N3" s="33">
        <v>10</v>
      </c>
      <c r="O3" s="34">
        <v>176.33333333333334</v>
      </c>
    </row>
    <row r="4" spans="1:15" x14ac:dyDescent="0.25">
      <c r="A4" s="32" t="s">
        <v>3</v>
      </c>
      <c r="B4" s="32" t="s">
        <v>162</v>
      </c>
      <c r="C4" s="30">
        <v>43313</v>
      </c>
      <c r="D4" s="31" t="s">
        <v>184</v>
      </c>
      <c r="E4" s="32">
        <v>182</v>
      </c>
      <c r="F4" s="32">
        <v>171</v>
      </c>
      <c r="G4" s="32">
        <v>112</v>
      </c>
      <c r="H4" s="32"/>
      <c r="I4" s="32"/>
      <c r="J4" s="32"/>
      <c r="K4" s="33">
        <v>3</v>
      </c>
      <c r="L4" s="33">
        <v>465</v>
      </c>
      <c r="M4" s="34">
        <v>155</v>
      </c>
      <c r="N4" s="33">
        <v>6</v>
      </c>
      <c r="O4" s="34">
        <v>161</v>
      </c>
    </row>
    <row r="5" spans="1:15" x14ac:dyDescent="0.25">
      <c r="A5" s="32" t="s">
        <v>3</v>
      </c>
      <c r="B5" s="32" t="s">
        <v>162</v>
      </c>
      <c r="C5" s="30">
        <v>43348</v>
      </c>
      <c r="D5" s="31" t="s">
        <v>184</v>
      </c>
      <c r="E5" s="32">
        <v>183</v>
      </c>
      <c r="F5" s="32">
        <v>185</v>
      </c>
      <c r="G5" s="32">
        <v>185</v>
      </c>
      <c r="H5" s="32"/>
      <c r="I5" s="32"/>
      <c r="J5" s="32"/>
      <c r="K5" s="33">
        <v>3</v>
      </c>
      <c r="L5" s="33">
        <v>553</v>
      </c>
      <c r="M5" s="34">
        <v>184.33333333333334</v>
      </c>
      <c r="N5" s="33">
        <v>11</v>
      </c>
      <c r="O5" s="34">
        <v>195.33333333333334</v>
      </c>
    </row>
    <row r="6" spans="1:15" x14ac:dyDescent="0.25">
      <c r="A6" s="32" t="s">
        <v>3</v>
      </c>
      <c r="B6" s="32" t="s">
        <v>162</v>
      </c>
      <c r="C6" s="30">
        <v>43379</v>
      </c>
      <c r="D6" s="31" t="s">
        <v>142</v>
      </c>
      <c r="E6" s="32">
        <v>189</v>
      </c>
      <c r="F6" s="32">
        <v>169</v>
      </c>
      <c r="G6" s="32">
        <v>172</v>
      </c>
      <c r="H6" s="32">
        <v>183</v>
      </c>
      <c r="I6" s="32">
        <v>164</v>
      </c>
      <c r="J6" s="32">
        <v>170</v>
      </c>
      <c r="K6" s="33">
        <v>6</v>
      </c>
      <c r="L6" s="33">
        <v>1047</v>
      </c>
      <c r="M6" s="34">
        <v>174.5</v>
      </c>
      <c r="N6" s="33">
        <v>8</v>
      </c>
      <c r="O6" s="34">
        <f t="shared" ref="O6" si="0">SUM(M6+N6)</f>
        <v>182.5</v>
      </c>
    </row>
    <row r="8" spans="1:15" x14ac:dyDescent="0.25">
      <c r="K8" s="1">
        <f>SUM(K2:K7)</f>
        <v>21</v>
      </c>
      <c r="L8" s="1">
        <f>SUM(L2:L7)</f>
        <v>3572</v>
      </c>
      <c r="M8" s="1">
        <f>SUM(L8/K8)</f>
        <v>170.0952380952381</v>
      </c>
      <c r="N8" s="1">
        <f>SUM(N2:N7)</f>
        <v>42</v>
      </c>
      <c r="O8" s="4">
        <f t="shared" ref="O8" si="1">SUM(M8+N8)</f>
        <v>212.0952380952381</v>
      </c>
    </row>
  </sheetData>
  <conditionalFormatting sqref="J1">
    <cfRule type="top10" priority="85" bottom="1" rank="1"/>
    <cfRule type="top10" dxfId="1568" priority="86" rank="1"/>
  </conditionalFormatting>
  <conditionalFormatting sqref="E1">
    <cfRule type="top10" priority="95" bottom="1" rank="1"/>
    <cfRule type="top10" dxfId="1567" priority="96" rank="1"/>
  </conditionalFormatting>
  <conditionalFormatting sqref="F1">
    <cfRule type="top10" priority="93" bottom="1" rank="1"/>
    <cfRule type="top10" dxfId="1566" priority="94" rank="1"/>
  </conditionalFormatting>
  <conditionalFormatting sqref="G1">
    <cfRule type="top10" priority="91" bottom="1" rank="1"/>
    <cfRule type="top10" dxfId="1565" priority="92" rank="1"/>
  </conditionalFormatting>
  <conditionalFormatting sqref="H1">
    <cfRule type="top10" priority="89" bottom="1" rank="1"/>
    <cfRule type="top10" dxfId="1564" priority="90" rank="1"/>
  </conditionalFormatting>
  <conditionalFormatting sqref="I1">
    <cfRule type="top10" priority="87" bottom="1" rank="1"/>
    <cfRule type="top10" dxfId="1563" priority="88" rank="1"/>
  </conditionalFormatting>
  <conditionalFormatting sqref="E2">
    <cfRule type="top10" priority="49" bottom="1" rank="1"/>
    <cfRule type="top10" dxfId="1562" priority="50" rank="1"/>
  </conditionalFormatting>
  <conditionalFormatting sqref="F2">
    <cfRule type="top10" priority="51" bottom="1" rank="1"/>
    <cfRule type="top10" dxfId="1561" priority="52" rank="1"/>
  </conditionalFormatting>
  <conditionalFormatting sqref="G2">
    <cfRule type="top10" priority="53" bottom="1" rank="1"/>
    <cfRule type="top10" dxfId="1560" priority="54" rank="1"/>
  </conditionalFormatting>
  <conditionalFormatting sqref="H2">
    <cfRule type="top10" priority="55" bottom="1" rank="1"/>
    <cfRule type="top10" dxfId="1559" priority="56" rank="1"/>
  </conditionalFormatting>
  <conditionalFormatting sqref="I2">
    <cfRule type="top10" priority="57" bottom="1" rank="1"/>
    <cfRule type="top10" dxfId="1558" priority="58" rank="1"/>
  </conditionalFormatting>
  <conditionalFormatting sqref="J2">
    <cfRule type="top10" priority="59" bottom="1" rank="1"/>
    <cfRule type="top10" dxfId="1557" priority="60" rank="1"/>
  </conditionalFormatting>
  <conditionalFormatting sqref="E3">
    <cfRule type="top10" priority="37" bottom="1" rank="1"/>
    <cfRule type="top10" dxfId="1556" priority="38" rank="1"/>
  </conditionalFormatting>
  <conditionalFormatting sqref="F3">
    <cfRule type="top10" priority="39" bottom="1" rank="1"/>
    <cfRule type="top10" dxfId="1555" priority="40" rank="1"/>
  </conditionalFormatting>
  <conditionalFormatting sqref="G3">
    <cfRule type="top10" priority="41" bottom="1" rank="1"/>
    <cfRule type="top10" dxfId="1554" priority="42" rank="1"/>
  </conditionalFormatting>
  <conditionalFormatting sqref="H3">
    <cfRule type="top10" priority="43" bottom="1" rank="1"/>
    <cfRule type="top10" dxfId="1553" priority="44" rank="1"/>
  </conditionalFormatting>
  <conditionalFormatting sqref="I3">
    <cfRule type="top10" priority="45" bottom="1" rank="1"/>
    <cfRule type="top10" dxfId="1552" priority="46" rank="1"/>
  </conditionalFormatting>
  <conditionalFormatting sqref="J3">
    <cfRule type="top10" priority="47" bottom="1" rank="1"/>
    <cfRule type="top10" dxfId="1551" priority="48" rank="1"/>
  </conditionalFormatting>
  <conditionalFormatting sqref="E4">
    <cfRule type="top10" priority="25" bottom="1" rank="1"/>
    <cfRule type="top10" dxfId="1550" priority="26" rank="1"/>
  </conditionalFormatting>
  <conditionalFormatting sqref="F4">
    <cfRule type="top10" priority="27" bottom="1" rank="1"/>
    <cfRule type="top10" dxfId="1549" priority="28" rank="1"/>
  </conditionalFormatting>
  <conditionalFormatting sqref="G4">
    <cfRule type="top10" priority="29" bottom="1" rank="1"/>
    <cfRule type="top10" dxfId="1548" priority="30" rank="1"/>
  </conditionalFormatting>
  <conditionalFormatting sqref="H4">
    <cfRule type="top10" priority="31" bottom="1" rank="1"/>
    <cfRule type="top10" dxfId="1547" priority="32" rank="1"/>
  </conditionalFormatting>
  <conditionalFormatting sqref="I4">
    <cfRule type="top10" priority="33" bottom="1" rank="1"/>
    <cfRule type="top10" dxfId="1546" priority="34" rank="1"/>
  </conditionalFormatting>
  <conditionalFormatting sqref="J4">
    <cfRule type="top10" priority="35" bottom="1" rank="1"/>
    <cfRule type="top10" dxfId="1545" priority="36" rank="1"/>
  </conditionalFormatting>
  <conditionalFormatting sqref="E5">
    <cfRule type="top10" priority="23" bottom="1" rank="1"/>
    <cfRule type="top10" dxfId="1544" priority="24" rank="1"/>
  </conditionalFormatting>
  <conditionalFormatting sqref="F5">
    <cfRule type="top10" priority="21" bottom="1" rank="1"/>
    <cfRule type="top10" dxfId="1543" priority="22" rank="1"/>
  </conditionalFormatting>
  <conditionalFormatting sqref="G5">
    <cfRule type="top10" priority="19" bottom="1" rank="1"/>
    <cfRule type="top10" dxfId="1542" priority="20" rank="1"/>
  </conditionalFormatting>
  <conditionalFormatting sqref="H5">
    <cfRule type="top10" priority="17" bottom="1" rank="1"/>
    <cfRule type="top10" dxfId="1541" priority="18" rank="1"/>
  </conditionalFormatting>
  <conditionalFormatting sqref="I5">
    <cfRule type="top10" priority="15" bottom="1" rank="1"/>
    <cfRule type="top10" dxfId="1540" priority="16" rank="1"/>
  </conditionalFormatting>
  <conditionalFormatting sqref="J5">
    <cfRule type="top10" priority="13" bottom="1" rank="1"/>
    <cfRule type="top10" dxfId="1539" priority="14" rank="1"/>
  </conditionalFormatting>
  <conditionalFormatting sqref="E6">
    <cfRule type="top10" priority="11" bottom="1" rank="1"/>
    <cfRule type="top10" dxfId="1538" priority="12" rank="1"/>
  </conditionalFormatting>
  <conditionalFormatting sqref="F6">
    <cfRule type="top10" priority="9" bottom="1" rank="1"/>
    <cfRule type="top10" dxfId="1537" priority="10" rank="1"/>
  </conditionalFormatting>
  <conditionalFormatting sqref="G6">
    <cfRule type="top10" priority="7" bottom="1" rank="1"/>
    <cfRule type="top10" dxfId="1536" priority="8" rank="1"/>
  </conditionalFormatting>
  <conditionalFormatting sqref="H6">
    <cfRule type="top10" priority="5" bottom="1" rank="1"/>
    <cfRule type="top10" dxfId="1535" priority="6" rank="1"/>
  </conditionalFormatting>
  <conditionalFormatting sqref="I6">
    <cfRule type="top10" priority="3" bottom="1" rank="1"/>
    <cfRule type="top10" dxfId="1534" priority="4" rank="1"/>
  </conditionalFormatting>
  <conditionalFormatting sqref="J6">
    <cfRule type="top10" priority="1" bottom="1" rank="1"/>
    <cfRule type="top10" dxfId="153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51DE3F7-C406-497A-BC35-A458AB2981D9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787F7684-EF6C-4FE3-A86D-AD2BAE725386}">
          <x14:formula1>
            <xm:f>'C:\Users\abra2\Desktop\ABRA Files and More\AUTO BENCH REST ASSOCIATION FILE\ABRA 2018\Michigan\[ABRA  Michigan Scoring Program.xlsm]Data'!#REF!</xm:f>
          </x14:formula1>
          <xm:sqref>B3</xm:sqref>
        </x14:dataValidation>
        <x14:dataValidation type="list" allowBlank="1" showInputMessage="1" showErrorMessage="1" xr:uid="{C9794C78-811C-45E2-9D9A-5D404A9A1245}">
          <x14:formula1>
            <xm:f>'C:\Users\trade\Desktop\[ABRA Scoring 2016 (3).xlsm]Data'!#REF!</xm:f>
          </x14:formula1>
          <xm:sqref>B4</xm:sqref>
        </x14:dataValidation>
        <x14:dataValidation type="list" allowBlank="1" showInputMessage="1" showErrorMessage="1" xr:uid="{422A9B8E-C3E7-43F1-8124-E944D6ACC333}">
          <x14:formula1>
            <xm:f>'C:\Users\trade\Documents\ABRA.reports\[ABRA Scoring 2016 (3).xlsm]Data'!#REF!</xm:f>
          </x14:formula1>
          <xm:sqref>B5</xm:sqref>
        </x14:dataValidation>
        <x14:dataValidation type="list" allowBlank="1" showInputMessage="1" showErrorMessage="1" xr:uid="{614EF755-4A4C-462C-91BC-88FF3A8DD555}">
          <x14:formula1>
            <xm:f>'C:\Users\trade\Downloads\[ABRA  Michigan Scoring Program.xlsm]Data'!#REF!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9868-FE5F-4B33-A564-43032775357F}">
  <sheetPr codeName="Sheet7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48</v>
      </c>
      <c r="C2" s="37">
        <v>43156</v>
      </c>
      <c r="D2" s="38" t="s">
        <v>35</v>
      </c>
      <c r="E2" s="36">
        <v>179</v>
      </c>
      <c r="F2" s="36">
        <v>169</v>
      </c>
      <c r="G2" s="36">
        <v>176</v>
      </c>
      <c r="H2" s="36">
        <v>178</v>
      </c>
      <c r="I2" s="36"/>
      <c r="J2" s="36"/>
      <c r="K2" s="39">
        <v>4</v>
      </c>
      <c r="L2" s="39">
        <v>702</v>
      </c>
      <c r="M2" s="40">
        <v>175.5</v>
      </c>
      <c r="N2" s="39">
        <v>2</v>
      </c>
      <c r="O2" s="40">
        <v>177.5</v>
      </c>
    </row>
    <row r="3" spans="1:15" ht="15.75" x14ac:dyDescent="0.25">
      <c r="A3" s="36" t="s">
        <v>3</v>
      </c>
      <c r="B3" s="36" t="s">
        <v>48</v>
      </c>
      <c r="C3" s="37">
        <v>43247</v>
      </c>
      <c r="D3" s="38" t="s">
        <v>35</v>
      </c>
      <c r="E3" s="46">
        <v>176</v>
      </c>
      <c r="F3" s="46">
        <v>167</v>
      </c>
      <c r="G3" s="36">
        <v>150</v>
      </c>
      <c r="H3" s="36">
        <v>158</v>
      </c>
      <c r="I3" s="36"/>
      <c r="J3" s="53"/>
      <c r="K3" s="39">
        <v>4</v>
      </c>
      <c r="L3" s="39">
        <v>651</v>
      </c>
      <c r="M3" s="40">
        <v>162.75</v>
      </c>
      <c r="N3" s="39">
        <v>2</v>
      </c>
      <c r="O3" s="40">
        <v>164.75</v>
      </c>
    </row>
    <row r="5" spans="1:15" x14ac:dyDescent="0.25">
      <c r="K5" s="1">
        <f>SUM(K2:K4)</f>
        <v>8</v>
      </c>
      <c r="L5" s="1">
        <f>SUM(L2:L4)</f>
        <v>1353</v>
      </c>
      <c r="M5" s="1">
        <f>SUM(L5/K5)</f>
        <v>169.125</v>
      </c>
      <c r="N5" s="1">
        <f>SUM(N2:N4)</f>
        <v>4</v>
      </c>
      <c r="O5" s="4">
        <f t="shared" ref="O5" si="0">SUM(M5+N5)</f>
        <v>173.125</v>
      </c>
    </row>
  </sheetData>
  <conditionalFormatting sqref="J1">
    <cfRule type="top10" priority="73" bottom="1" rank="1"/>
    <cfRule type="top10" dxfId="3353" priority="74" rank="1"/>
  </conditionalFormatting>
  <conditionalFormatting sqref="E1">
    <cfRule type="top10" priority="83" bottom="1" rank="1"/>
    <cfRule type="top10" dxfId="3352" priority="84" rank="1"/>
  </conditionalFormatting>
  <conditionalFormatting sqref="F1">
    <cfRule type="top10" priority="81" bottom="1" rank="1"/>
    <cfRule type="top10" dxfId="3351" priority="82" rank="1"/>
  </conditionalFormatting>
  <conditionalFormatting sqref="G1">
    <cfRule type="top10" priority="79" bottom="1" rank="1"/>
    <cfRule type="top10" dxfId="3350" priority="80" rank="1"/>
  </conditionalFormatting>
  <conditionalFormatting sqref="H1">
    <cfRule type="top10" priority="77" bottom="1" rank="1"/>
    <cfRule type="top10" dxfId="3349" priority="78" rank="1"/>
  </conditionalFormatting>
  <conditionalFormatting sqref="I1">
    <cfRule type="top10" priority="75" bottom="1" rank="1"/>
    <cfRule type="top10" dxfId="3348" priority="76" rank="1"/>
  </conditionalFormatting>
  <conditionalFormatting sqref="E2">
    <cfRule type="top10" priority="23" bottom="1" rank="1"/>
    <cfRule type="top10" dxfId="3347" priority="24" rank="1"/>
  </conditionalFormatting>
  <conditionalFormatting sqref="F2">
    <cfRule type="top10" priority="21" bottom="1" rank="1"/>
    <cfRule type="top10" dxfId="3346" priority="22" rank="1"/>
  </conditionalFormatting>
  <conditionalFormatting sqref="G2">
    <cfRule type="top10" priority="19" bottom="1" rank="1"/>
    <cfRule type="top10" dxfId="3345" priority="20" rank="1"/>
  </conditionalFormatting>
  <conditionalFormatting sqref="H2">
    <cfRule type="top10" priority="17" bottom="1" rank="1"/>
    <cfRule type="top10" dxfId="3344" priority="18" rank="1"/>
  </conditionalFormatting>
  <conditionalFormatting sqref="I2">
    <cfRule type="top10" priority="15" bottom="1" rank="1"/>
    <cfRule type="top10" dxfId="3343" priority="16" rank="1"/>
  </conditionalFormatting>
  <conditionalFormatting sqref="J2">
    <cfRule type="top10" priority="13" bottom="1" rank="1"/>
    <cfRule type="top10" dxfId="3342" priority="14" rank="1"/>
  </conditionalFormatting>
  <conditionalFormatting sqref="E3">
    <cfRule type="top10" priority="1" bottom="1" rank="1"/>
    <cfRule type="top10" dxfId="3341" priority="2" rank="1"/>
  </conditionalFormatting>
  <conditionalFormatting sqref="F3">
    <cfRule type="top10" priority="3" bottom="1" rank="1"/>
    <cfRule type="top10" dxfId="3340" priority="4" rank="1"/>
  </conditionalFormatting>
  <conditionalFormatting sqref="G3">
    <cfRule type="top10" priority="5" bottom="1" rank="1"/>
    <cfRule type="top10" dxfId="3339" priority="6" rank="1"/>
  </conditionalFormatting>
  <conditionalFormatting sqref="H3">
    <cfRule type="top10" priority="7" bottom="1" rank="1"/>
    <cfRule type="top10" dxfId="3338" priority="8" rank="1"/>
  </conditionalFormatting>
  <conditionalFormatting sqref="I3">
    <cfRule type="top10" priority="9" bottom="1" rank="1"/>
    <cfRule type="top10" dxfId="3337" priority="10" rank="1"/>
  </conditionalFormatting>
  <conditionalFormatting sqref="J3">
    <cfRule type="top10" priority="11" bottom="1" rank="1"/>
    <cfRule type="top10" dxfId="333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C31FC9-A90E-4190-BDE4-D56A9019A3DD}">
          <x14:formula1>
            <xm:f>'C:\Users\gih93\Desktop\[2252017.xlsm]Data'!#REF!</xm:f>
          </x14:formula1>
          <xm:sqref>B2:B3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0DBC-28CC-4FCA-AFA8-1A65274F7747}">
  <sheetPr codeName="Sheet2"/>
  <dimension ref="A1:O3"/>
  <sheetViews>
    <sheetView workbookViewId="0">
      <selection activeCell="C10" sqref="C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93" t="s">
        <v>3</v>
      </c>
      <c r="B2" s="93" t="s">
        <v>223</v>
      </c>
      <c r="C2" s="94">
        <v>43415</v>
      </c>
      <c r="D2" s="95" t="s">
        <v>211</v>
      </c>
      <c r="E2" s="93">
        <v>183</v>
      </c>
      <c r="F2" s="93">
        <v>190</v>
      </c>
      <c r="G2" s="93">
        <v>187</v>
      </c>
      <c r="H2" s="93">
        <v>191</v>
      </c>
      <c r="I2" s="93"/>
      <c r="J2" s="93"/>
      <c r="K2" s="96">
        <v>4</v>
      </c>
      <c r="L2" s="96">
        <v>751</v>
      </c>
      <c r="M2" s="97">
        <v>187.75</v>
      </c>
      <c r="N2" s="96">
        <v>13</v>
      </c>
      <c r="O2" s="97">
        <v>200.75</v>
      </c>
    </row>
    <row r="3" spans="1:15" x14ac:dyDescent="0.25">
      <c r="K3" s="1">
        <f>SUM(K2:K2)</f>
        <v>4</v>
      </c>
      <c r="L3" s="1">
        <f>SUM(L2:L2)</f>
        <v>751</v>
      </c>
      <c r="M3" s="1">
        <f>SUM(L3/K3)</f>
        <v>187.75</v>
      </c>
      <c r="N3" s="1">
        <f>SUM(N2:N2)</f>
        <v>13</v>
      </c>
      <c r="O3" s="4">
        <f t="shared" ref="O3" si="0">SUM(M3+N3)</f>
        <v>200.75</v>
      </c>
    </row>
  </sheetData>
  <conditionalFormatting sqref="J1">
    <cfRule type="top10" priority="37" bottom="1" rank="1"/>
    <cfRule type="top10" dxfId="1532" priority="38" rank="1"/>
  </conditionalFormatting>
  <conditionalFormatting sqref="E1">
    <cfRule type="top10" priority="47" bottom="1" rank="1"/>
    <cfRule type="top10" dxfId="1531" priority="48" rank="1"/>
  </conditionalFormatting>
  <conditionalFormatting sqref="F1">
    <cfRule type="top10" priority="45" bottom="1" rank="1"/>
    <cfRule type="top10" dxfId="1530" priority="46" rank="1"/>
  </conditionalFormatting>
  <conditionalFormatting sqref="G1">
    <cfRule type="top10" priority="43" bottom="1" rank="1"/>
    <cfRule type="top10" dxfId="1529" priority="44" rank="1"/>
  </conditionalFormatting>
  <conditionalFormatting sqref="H1">
    <cfRule type="top10" priority="41" bottom="1" rank="1"/>
    <cfRule type="top10" dxfId="1528" priority="42" rank="1"/>
  </conditionalFormatting>
  <conditionalFormatting sqref="I1">
    <cfRule type="top10" priority="39" bottom="1" rank="1"/>
    <cfRule type="top10" dxfId="1527" priority="40" rank="1"/>
  </conditionalFormatting>
  <conditionalFormatting sqref="E2">
    <cfRule type="top10" priority="11" bottom="1" rank="1"/>
    <cfRule type="top10" dxfId="1526" priority="12" rank="1"/>
  </conditionalFormatting>
  <conditionalFormatting sqref="F2">
    <cfRule type="top10" priority="9" bottom="1" rank="1"/>
    <cfRule type="top10" dxfId="1525" priority="10" rank="1"/>
  </conditionalFormatting>
  <conditionalFormatting sqref="G2">
    <cfRule type="top10" priority="7" bottom="1" rank="1"/>
    <cfRule type="top10" dxfId="1524" priority="8" rank="1"/>
  </conditionalFormatting>
  <conditionalFormatting sqref="H2">
    <cfRule type="top10" priority="5" bottom="1" rank="1"/>
    <cfRule type="top10" dxfId="1523" priority="6" rank="1"/>
  </conditionalFormatting>
  <conditionalFormatting sqref="I2">
    <cfRule type="top10" priority="3" bottom="1" rank="1"/>
    <cfRule type="top10" dxfId="1522" priority="4" rank="1"/>
  </conditionalFormatting>
  <conditionalFormatting sqref="J2">
    <cfRule type="top10" priority="1" bottom="1" rank="1"/>
    <cfRule type="top10" dxfId="152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704342-F8BD-4BD7-8A54-DFFFCEB840C3}">
          <x14:formula1>
            <xm:f>'C:\Users\abra2\AppData\Local\Packages\Microsoft.MicrosoftEdge_8wekyb3d8bbwe\TempState\Downloads\[ABRA Novemeber 18 (2).xlsm]Data'!#REF!</xm:f>
          </x14:formula1>
          <xm:sqref>B2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D2EEF-3F1D-4512-BDD0-744CE0E11695}">
  <sheetPr codeName="Sheet56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178</v>
      </c>
      <c r="C2" s="30">
        <v>43302</v>
      </c>
      <c r="D2" s="31" t="s">
        <v>84</v>
      </c>
      <c r="E2" s="32">
        <v>170</v>
      </c>
      <c r="F2" s="32">
        <v>191</v>
      </c>
      <c r="G2" s="32">
        <v>190</v>
      </c>
      <c r="H2" s="32"/>
      <c r="I2" s="32"/>
      <c r="J2" s="32"/>
      <c r="K2" s="33">
        <v>3</v>
      </c>
      <c r="L2" s="33">
        <v>551</v>
      </c>
      <c r="M2" s="34">
        <v>183.66666666666666</v>
      </c>
      <c r="N2" s="33">
        <v>2</v>
      </c>
      <c r="O2" s="34">
        <v>185.66666666666666</v>
      </c>
    </row>
    <row r="4" spans="1:15" x14ac:dyDescent="0.25">
      <c r="K4" s="1">
        <f>SUM(K2:K3)</f>
        <v>3</v>
      </c>
      <c r="L4" s="1">
        <f>SUM(L2:L3)</f>
        <v>551</v>
      </c>
      <c r="M4" s="1">
        <f>SUM(L4/K4)</f>
        <v>183.66666666666666</v>
      </c>
      <c r="N4" s="1">
        <f>SUM(N2:N3)</f>
        <v>2</v>
      </c>
      <c r="O4" s="4">
        <f t="shared" ref="O4" si="0">SUM(M4+N4)</f>
        <v>185.66666666666666</v>
      </c>
    </row>
  </sheetData>
  <conditionalFormatting sqref="J1">
    <cfRule type="top10" priority="25" bottom="1" rank="1"/>
    <cfRule type="top10" dxfId="1520" priority="26" rank="1"/>
  </conditionalFormatting>
  <conditionalFormatting sqref="E1">
    <cfRule type="top10" priority="35" bottom="1" rank="1"/>
    <cfRule type="top10" dxfId="1519" priority="36" rank="1"/>
  </conditionalFormatting>
  <conditionalFormatting sqref="F1">
    <cfRule type="top10" priority="33" bottom="1" rank="1"/>
    <cfRule type="top10" dxfId="1518" priority="34" rank="1"/>
  </conditionalFormatting>
  <conditionalFormatting sqref="G1">
    <cfRule type="top10" priority="31" bottom="1" rank="1"/>
    <cfRule type="top10" dxfId="1517" priority="32" rank="1"/>
  </conditionalFormatting>
  <conditionalFormatting sqref="H1">
    <cfRule type="top10" priority="29" bottom="1" rank="1"/>
    <cfRule type="top10" dxfId="1516" priority="30" rank="1"/>
  </conditionalFormatting>
  <conditionalFormatting sqref="I1">
    <cfRule type="top10" priority="27" bottom="1" rank="1"/>
    <cfRule type="top10" dxfId="1515" priority="28" rank="1"/>
  </conditionalFormatting>
  <conditionalFormatting sqref="E2">
    <cfRule type="top10" priority="1" bottom="1" rank="1"/>
    <cfRule type="top10" dxfId="1514" priority="2" rank="1"/>
  </conditionalFormatting>
  <conditionalFormatting sqref="F2">
    <cfRule type="top10" priority="3" bottom="1" rank="1"/>
    <cfRule type="top10" dxfId="1513" priority="4" rank="1"/>
  </conditionalFormatting>
  <conditionalFormatting sqref="G2">
    <cfRule type="top10" priority="5" bottom="1" rank="1"/>
    <cfRule type="top10" dxfId="1512" priority="6" rank="1"/>
  </conditionalFormatting>
  <conditionalFormatting sqref="H2">
    <cfRule type="top10" priority="7" bottom="1" rank="1"/>
    <cfRule type="top10" dxfId="1511" priority="8" rank="1"/>
  </conditionalFormatting>
  <conditionalFormatting sqref="I2">
    <cfRule type="top10" priority="9" bottom="1" rank="1"/>
    <cfRule type="top10" dxfId="1510" priority="10" rank="1"/>
  </conditionalFormatting>
  <conditionalFormatting sqref="J2">
    <cfRule type="top10" priority="11" bottom="1" rank="1"/>
    <cfRule type="top10" dxfId="150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8B1F82-5A06-45D9-8679-9A1190929936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7561-2F44-41A5-A3AB-DA943AB59128}">
  <sheetPr codeName="Sheet57"/>
  <dimension ref="A1:O29"/>
  <sheetViews>
    <sheetView workbookViewId="0">
      <selection activeCell="A27" sqref="A27:O2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69</v>
      </c>
      <c r="C2" s="30">
        <v>43149</v>
      </c>
      <c r="D2" s="31" t="s">
        <v>64</v>
      </c>
      <c r="E2" s="32">
        <v>188</v>
      </c>
      <c r="F2" s="32">
        <v>186</v>
      </c>
      <c r="G2" s="32">
        <v>197</v>
      </c>
      <c r="H2" s="32">
        <v>187</v>
      </c>
      <c r="I2" s="32"/>
      <c r="J2" s="32"/>
      <c r="K2" s="33">
        <v>4</v>
      </c>
      <c r="L2" s="33">
        <v>758</v>
      </c>
      <c r="M2" s="34">
        <v>189.5</v>
      </c>
      <c r="N2" s="33">
        <v>5</v>
      </c>
      <c r="O2" s="34">
        <v>194.5</v>
      </c>
    </row>
    <row r="3" spans="1:15" x14ac:dyDescent="0.25">
      <c r="A3" s="32" t="s">
        <v>3</v>
      </c>
      <c r="B3" s="32" t="s">
        <v>69</v>
      </c>
      <c r="C3" s="30">
        <v>43177</v>
      </c>
      <c r="D3" s="31" t="s">
        <v>64</v>
      </c>
      <c r="E3" s="32">
        <v>191</v>
      </c>
      <c r="F3" s="32">
        <v>194</v>
      </c>
      <c r="G3" s="32">
        <v>192</v>
      </c>
      <c r="H3" s="32">
        <v>194</v>
      </c>
      <c r="I3" s="32"/>
      <c r="J3" s="32"/>
      <c r="K3" s="33">
        <v>4</v>
      </c>
      <c r="L3" s="33">
        <v>771</v>
      </c>
      <c r="M3" s="34">
        <v>192.75</v>
      </c>
      <c r="N3" s="33">
        <v>3</v>
      </c>
      <c r="O3" s="34">
        <v>195.75</v>
      </c>
    </row>
    <row r="4" spans="1:15" x14ac:dyDescent="0.25">
      <c r="A4" s="32" t="s">
        <v>3</v>
      </c>
      <c r="B4" s="32" t="s">
        <v>69</v>
      </c>
      <c r="C4" s="30">
        <v>43186</v>
      </c>
      <c r="D4" s="31" t="s">
        <v>64</v>
      </c>
      <c r="E4" s="32">
        <v>193</v>
      </c>
      <c r="F4" s="32">
        <v>195</v>
      </c>
      <c r="G4" s="32">
        <v>193</v>
      </c>
      <c r="H4" s="32"/>
      <c r="I4" s="32"/>
      <c r="J4" s="32"/>
      <c r="K4" s="33">
        <v>3</v>
      </c>
      <c r="L4" s="33">
        <v>581</v>
      </c>
      <c r="M4" s="34">
        <v>193.66666666666666</v>
      </c>
      <c r="N4" s="33">
        <v>4</v>
      </c>
      <c r="O4" s="34">
        <v>197.66666666666666</v>
      </c>
    </row>
    <row r="5" spans="1:15" x14ac:dyDescent="0.25">
      <c r="A5" s="32" t="s">
        <v>3</v>
      </c>
      <c r="B5" s="32" t="s">
        <v>69</v>
      </c>
      <c r="C5" s="30">
        <v>43211</v>
      </c>
      <c r="D5" s="31" t="s">
        <v>119</v>
      </c>
      <c r="E5" s="32">
        <v>183</v>
      </c>
      <c r="F5" s="32">
        <v>189</v>
      </c>
      <c r="G5" s="59">
        <v>191</v>
      </c>
      <c r="H5" s="32">
        <v>179</v>
      </c>
      <c r="I5" s="32"/>
      <c r="J5" s="32"/>
      <c r="K5" s="33">
        <v>4</v>
      </c>
      <c r="L5" s="33">
        <v>742</v>
      </c>
      <c r="M5" s="34">
        <v>185.5</v>
      </c>
      <c r="N5" s="33">
        <v>5</v>
      </c>
      <c r="O5" s="34">
        <f>SUM(M5+N5)</f>
        <v>190.5</v>
      </c>
    </row>
    <row r="6" spans="1:15" x14ac:dyDescent="0.25">
      <c r="A6" s="32" t="s">
        <v>3</v>
      </c>
      <c r="B6" s="32" t="s">
        <v>69</v>
      </c>
      <c r="C6" s="30">
        <v>43218</v>
      </c>
      <c r="D6" s="31" t="s">
        <v>135</v>
      </c>
      <c r="E6" s="32">
        <v>190</v>
      </c>
      <c r="F6" s="32">
        <v>182</v>
      </c>
      <c r="G6" s="32">
        <v>184</v>
      </c>
      <c r="H6" s="32">
        <v>189</v>
      </c>
      <c r="I6" s="32"/>
      <c r="J6" s="32"/>
      <c r="K6" s="33">
        <v>4</v>
      </c>
      <c r="L6" s="33">
        <v>745</v>
      </c>
      <c r="M6" s="34">
        <v>186.25</v>
      </c>
      <c r="N6" s="33">
        <v>8</v>
      </c>
      <c r="O6" s="34">
        <v>194.25</v>
      </c>
    </row>
    <row r="7" spans="1:15" x14ac:dyDescent="0.25">
      <c r="A7" s="32" t="s">
        <v>3</v>
      </c>
      <c r="B7" s="32" t="s">
        <v>69</v>
      </c>
      <c r="C7" s="30">
        <v>43212</v>
      </c>
      <c r="D7" s="31" t="s">
        <v>136</v>
      </c>
      <c r="E7" s="32">
        <v>191</v>
      </c>
      <c r="F7" s="32">
        <v>189</v>
      </c>
      <c r="G7" s="32">
        <v>190</v>
      </c>
      <c r="H7" s="32">
        <v>192</v>
      </c>
      <c r="I7" s="32"/>
      <c r="J7" s="32"/>
      <c r="K7" s="33">
        <v>4</v>
      </c>
      <c r="L7" s="33">
        <v>762</v>
      </c>
      <c r="M7" s="34">
        <v>190.5</v>
      </c>
      <c r="N7" s="33">
        <v>5</v>
      </c>
      <c r="O7" s="34">
        <v>195.5</v>
      </c>
    </row>
    <row r="8" spans="1:15" x14ac:dyDescent="0.25">
      <c r="A8" s="32" t="s">
        <v>3</v>
      </c>
      <c r="B8" s="32" t="s">
        <v>69</v>
      </c>
      <c r="C8" s="30">
        <v>43226</v>
      </c>
      <c r="D8" s="31" t="s">
        <v>136</v>
      </c>
      <c r="E8" s="32">
        <v>187</v>
      </c>
      <c r="F8" s="32">
        <v>187</v>
      </c>
      <c r="G8" s="32">
        <v>186</v>
      </c>
      <c r="H8" s="32">
        <v>192</v>
      </c>
      <c r="I8" s="32"/>
      <c r="J8" s="32"/>
      <c r="K8" s="33">
        <v>4</v>
      </c>
      <c r="L8" s="33">
        <v>752</v>
      </c>
      <c r="M8" s="34">
        <v>188</v>
      </c>
      <c r="N8" s="33">
        <v>5</v>
      </c>
      <c r="O8" s="34">
        <v>193</v>
      </c>
    </row>
    <row r="9" spans="1:15" x14ac:dyDescent="0.25">
      <c r="A9" s="32" t="s">
        <v>3</v>
      </c>
      <c r="B9" s="32" t="s">
        <v>69</v>
      </c>
      <c r="C9" s="30">
        <v>43225</v>
      </c>
      <c r="D9" s="31" t="s">
        <v>135</v>
      </c>
      <c r="E9" s="32">
        <v>195</v>
      </c>
      <c r="F9" s="32">
        <v>194</v>
      </c>
      <c r="G9" s="32">
        <v>188</v>
      </c>
      <c r="H9" s="32">
        <v>194</v>
      </c>
      <c r="I9" s="32"/>
      <c r="J9" s="32"/>
      <c r="K9" s="33">
        <v>4</v>
      </c>
      <c r="L9" s="33">
        <v>771</v>
      </c>
      <c r="M9" s="34">
        <v>192.75</v>
      </c>
      <c r="N9" s="33">
        <v>6</v>
      </c>
      <c r="O9" s="34">
        <v>198.75</v>
      </c>
    </row>
    <row r="10" spans="1:15" x14ac:dyDescent="0.25">
      <c r="A10" s="32" t="s">
        <v>3</v>
      </c>
      <c r="B10" s="32" t="s">
        <v>69</v>
      </c>
      <c r="C10" s="30">
        <v>43232</v>
      </c>
      <c r="D10" s="31" t="s">
        <v>135</v>
      </c>
      <c r="E10" s="32">
        <v>192</v>
      </c>
      <c r="F10" s="32">
        <v>189</v>
      </c>
      <c r="G10" s="32">
        <v>194</v>
      </c>
      <c r="H10" s="32">
        <v>185</v>
      </c>
      <c r="I10" s="32"/>
      <c r="J10" s="32"/>
      <c r="K10" s="33">
        <v>4</v>
      </c>
      <c r="L10" s="33">
        <v>760</v>
      </c>
      <c r="M10" s="34">
        <v>190</v>
      </c>
      <c r="N10" s="33">
        <v>5</v>
      </c>
      <c r="O10" s="34">
        <f>SUM(M10+N10)</f>
        <v>195</v>
      </c>
    </row>
    <row r="11" spans="1:15" x14ac:dyDescent="0.25">
      <c r="A11" s="32" t="s">
        <v>3</v>
      </c>
      <c r="B11" s="32" t="s">
        <v>69</v>
      </c>
      <c r="C11" s="30">
        <v>43261</v>
      </c>
      <c r="D11" s="31" t="s">
        <v>104</v>
      </c>
      <c r="E11" s="32">
        <v>188</v>
      </c>
      <c r="F11" s="32">
        <v>192</v>
      </c>
      <c r="G11" s="32">
        <v>193</v>
      </c>
      <c r="H11" s="32">
        <v>192</v>
      </c>
      <c r="I11" s="32">
        <v>189</v>
      </c>
      <c r="J11" s="32">
        <v>193</v>
      </c>
      <c r="K11" s="33">
        <v>6</v>
      </c>
      <c r="L11" s="33">
        <v>1147</v>
      </c>
      <c r="M11" s="34">
        <v>191.16666666666666</v>
      </c>
      <c r="N11" s="33">
        <v>8</v>
      </c>
      <c r="O11" s="34">
        <v>199.16666666666666</v>
      </c>
    </row>
    <row r="12" spans="1:15" x14ac:dyDescent="0.25">
      <c r="A12" s="32" t="s">
        <v>3</v>
      </c>
      <c r="B12" s="32" t="s">
        <v>69</v>
      </c>
      <c r="C12" s="30">
        <v>43260</v>
      </c>
      <c r="D12" s="31" t="s">
        <v>135</v>
      </c>
      <c r="E12" s="32">
        <v>188</v>
      </c>
      <c r="F12" s="32">
        <v>186</v>
      </c>
      <c r="G12" s="32">
        <v>185</v>
      </c>
      <c r="H12" s="32">
        <v>187</v>
      </c>
      <c r="I12" s="32"/>
      <c r="J12" s="32"/>
      <c r="K12" s="33">
        <v>4</v>
      </c>
      <c r="L12" s="33">
        <v>746</v>
      </c>
      <c r="M12" s="34">
        <v>186.5</v>
      </c>
      <c r="N12" s="33">
        <v>2</v>
      </c>
      <c r="O12" s="34">
        <v>188.5</v>
      </c>
    </row>
    <row r="13" spans="1:15" x14ac:dyDescent="0.25">
      <c r="A13" s="32" t="s">
        <v>3</v>
      </c>
      <c r="B13" s="32" t="s">
        <v>173</v>
      </c>
      <c r="C13" s="30">
        <v>43268</v>
      </c>
      <c r="D13" s="31" t="s">
        <v>64</v>
      </c>
      <c r="E13" s="32">
        <v>190</v>
      </c>
      <c r="F13" s="32">
        <v>193</v>
      </c>
      <c r="G13" s="32">
        <v>194</v>
      </c>
      <c r="H13" s="32">
        <v>192</v>
      </c>
      <c r="I13" s="32">
        <v>190</v>
      </c>
      <c r="J13" s="32">
        <v>188</v>
      </c>
      <c r="K13" s="33">
        <v>6</v>
      </c>
      <c r="L13" s="33">
        <f>SUM(E13:J13)</f>
        <v>1147</v>
      </c>
      <c r="M13" s="34">
        <f>SUM(L13/K13)</f>
        <v>191.16666666666666</v>
      </c>
      <c r="N13" s="33">
        <v>6</v>
      </c>
      <c r="O13" s="34">
        <f>SUM(M13+N13)</f>
        <v>197.16666666666666</v>
      </c>
    </row>
    <row r="14" spans="1:15" x14ac:dyDescent="0.25">
      <c r="A14" s="32" t="s">
        <v>3</v>
      </c>
      <c r="B14" s="32" t="s">
        <v>69</v>
      </c>
      <c r="C14" s="30">
        <v>43273</v>
      </c>
      <c r="D14" s="31" t="s">
        <v>136</v>
      </c>
      <c r="E14" s="32">
        <v>189</v>
      </c>
      <c r="F14" s="32">
        <v>194</v>
      </c>
      <c r="G14" s="32">
        <v>187</v>
      </c>
      <c r="H14" s="32">
        <v>197</v>
      </c>
      <c r="I14" s="32"/>
      <c r="J14" s="32"/>
      <c r="K14" s="33">
        <v>4</v>
      </c>
      <c r="L14" s="33">
        <v>767</v>
      </c>
      <c r="M14" s="34">
        <v>191.75</v>
      </c>
      <c r="N14" s="33">
        <v>9</v>
      </c>
      <c r="O14" s="34">
        <v>200.75</v>
      </c>
    </row>
    <row r="15" spans="1:15" x14ac:dyDescent="0.25">
      <c r="A15" s="32" t="s">
        <v>3</v>
      </c>
      <c r="B15" s="32" t="s">
        <v>69</v>
      </c>
      <c r="C15" s="30">
        <v>43274</v>
      </c>
      <c r="D15" s="31" t="s">
        <v>136</v>
      </c>
      <c r="E15" s="32">
        <v>193</v>
      </c>
      <c r="F15" s="59">
        <v>196</v>
      </c>
      <c r="G15" s="32">
        <v>188</v>
      </c>
      <c r="H15" s="32">
        <v>191</v>
      </c>
      <c r="I15" s="59">
        <v>196</v>
      </c>
      <c r="J15" s="32">
        <v>190</v>
      </c>
      <c r="K15" s="33">
        <v>6</v>
      </c>
      <c r="L15" s="33">
        <v>1154</v>
      </c>
      <c r="M15" s="34">
        <v>192.33333333333334</v>
      </c>
      <c r="N15" s="33">
        <v>14</v>
      </c>
      <c r="O15" s="34">
        <v>206.33333333333334</v>
      </c>
    </row>
    <row r="16" spans="1:15" x14ac:dyDescent="0.25">
      <c r="A16" s="32" t="s">
        <v>3</v>
      </c>
      <c r="B16" s="32" t="s">
        <v>69</v>
      </c>
      <c r="C16" s="30">
        <v>43288</v>
      </c>
      <c r="D16" s="31" t="s">
        <v>135</v>
      </c>
      <c r="E16" s="32">
        <v>188</v>
      </c>
      <c r="F16" s="32">
        <v>190</v>
      </c>
      <c r="G16" s="32">
        <v>187</v>
      </c>
      <c r="H16" s="32">
        <v>189</v>
      </c>
      <c r="I16" s="32"/>
      <c r="J16" s="32"/>
      <c r="K16" s="33">
        <v>4</v>
      </c>
      <c r="L16" s="33">
        <v>754</v>
      </c>
      <c r="M16" s="34">
        <v>188.5</v>
      </c>
      <c r="N16" s="33">
        <v>2</v>
      </c>
      <c r="O16" s="34">
        <v>190.5</v>
      </c>
    </row>
    <row r="17" spans="1:15" x14ac:dyDescent="0.25">
      <c r="A17" s="32" t="s">
        <v>3</v>
      </c>
      <c r="B17" s="32" t="s">
        <v>69</v>
      </c>
      <c r="C17" s="30">
        <v>43295</v>
      </c>
      <c r="D17" s="31" t="s">
        <v>135</v>
      </c>
      <c r="E17" s="32">
        <v>191</v>
      </c>
      <c r="F17" s="32">
        <v>190</v>
      </c>
      <c r="G17" s="32">
        <v>190</v>
      </c>
      <c r="H17" s="32">
        <v>190</v>
      </c>
      <c r="I17" s="32">
        <v>188</v>
      </c>
      <c r="J17" s="32">
        <v>182</v>
      </c>
      <c r="K17" s="33">
        <v>6</v>
      </c>
      <c r="L17" s="33">
        <v>1131</v>
      </c>
      <c r="M17" s="34">
        <v>188.5</v>
      </c>
      <c r="N17" s="33">
        <v>4</v>
      </c>
      <c r="O17" s="34">
        <v>192.5</v>
      </c>
    </row>
    <row r="18" spans="1:15" x14ac:dyDescent="0.25">
      <c r="A18" s="32" t="s">
        <v>3</v>
      </c>
      <c r="B18" s="32" t="s">
        <v>69</v>
      </c>
      <c r="C18" s="30">
        <v>43296</v>
      </c>
      <c r="D18" s="31" t="s">
        <v>136</v>
      </c>
      <c r="E18" s="59">
        <v>190</v>
      </c>
      <c r="F18" s="32">
        <v>185</v>
      </c>
      <c r="G18" s="59">
        <v>191</v>
      </c>
      <c r="H18" s="32">
        <v>192</v>
      </c>
      <c r="I18" s="32"/>
      <c r="J18" s="32"/>
      <c r="K18" s="33">
        <v>4</v>
      </c>
      <c r="L18" s="33">
        <v>758</v>
      </c>
      <c r="M18" s="34">
        <v>189.5</v>
      </c>
      <c r="N18" s="33">
        <v>11</v>
      </c>
      <c r="O18" s="34">
        <v>200.5</v>
      </c>
    </row>
    <row r="19" spans="1:15" x14ac:dyDescent="0.25">
      <c r="A19" s="32" t="s">
        <v>3</v>
      </c>
      <c r="B19" s="32" t="s">
        <v>69</v>
      </c>
      <c r="C19" s="30">
        <v>43305</v>
      </c>
      <c r="D19" s="31" t="s">
        <v>64</v>
      </c>
      <c r="E19" s="32">
        <v>190</v>
      </c>
      <c r="F19" s="32">
        <v>195</v>
      </c>
      <c r="G19" s="32">
        <v>196</v>
      </c>
      <c r="H19" s="32">
        <v>195</v>
      </c>
      <c r="I19" s="32"/>
      <c r="J19" s="32"/>
      <c r="K19" s="33">
        <v>4</v>
      </c>
      <c r="L19" s="33">
        <v>776</v>
      </c>
      <c r="M19" s="34">
        <v>194</v>
      </c>
      <c r="N19" s="33">
        <v>6</v>
      </c>
      <c r="O19" s="34">
        <v>200</v>
      </c>
    </row>
    <row r="20" spans="1:15" x14ac:dyDescent="0.25">
      <c r="A20" s="32" t="s">
        <v>3</v>
      </c>
      <c r="B20" s="32" t="s">
        <v>69</v>
      </c>
      <c r="C20" s="30">
        <v>43316</v>
      </c>
      <c r="D20" s="31" t="s">
        <v>136</v>
      </c>
      <c r="E20" s="59">
        <v>192</v>
      </c>
      <c r="F20" s="32">
        <v>189</v>
      </c>
      <c r="G20" s="59">
        <v>198</v>
      </c>
      <c r="H20" s="32">
        <v>191</v>
      </c>
      <c r="I20" s="32"/>
      <c r="J20" s="32"/>
      <c r="K20" s="33">
        <v>4</v>
      </c>
      <c r="L20" s="33">
        <v>770</v>
      </c>
      <c r="M20" s="34">
        <v>192.5</v>
      </c>
      <c r="N20" s="33">
        <v>13</v>
      </c>
      <c r="O20" s="34">
        <v>205.5</v>
      </c>
    </row>
    <row r="21" spans="1:15" x14ac:dyDescent="0.25">
      <c r="A21" s="32" t="s">
        <v>3</v>
      </c>
      <c r="B21" s="32" t="s">
        <v>69</v>
      </c>
      <c r="C21" s="30">
        <v>43315</v>
      </c>
      <c r="D21" s="31" t="s">
        <v>136</v>
      </c>
      <c r="E21" s="59">
        <v>197</v>
      </c>
      <c r="F21" s="32">
        <v>190</v>
      </c>
      <c r="G21" s="59">
        <v>197</v>
      </c>
      <c r="H21" s="32">
        <v>192</v>
      </c>
      <c r="I21" s="32"/>
      <c r="J21" s="32"/>
      <c r="K21" s="33">
        <v>4</v>
      </c>
      <c r="L21" s="33">
        <v>776</v>
      </c>
      <c r="M21" s="34">
        <v>194</v>
      </c>
      <c r="N21" s="33">
        <v>13</v>
      </c>
      <c r="O21" s="34">
        <v>207</v>
      </c>
    </row>
    <row r="22" spans="1:15" x14ac:dyDescent="0.25">
      <c r="A22" s="32" t="s">
        <v>3</v>
      </c>
      <c r="B22" s="32" t="s">
        <v>196</v>
      </c>
      <c r="C22" s="30">
        <v>43344</v>
      </c>
      <c r="D22" s="31" t="s">
        <v>195</v>
      </c>
      <c r="E22" s="32">
        <v>191</v>
      </c>
      <c r="F22" s="32">
        <v>195</v>
      </c>
      <c r="G22" s="32">
        <v>197</v>
      </c>
      <c r="H22" s="32">
        <v>191</v>
      </c>
      <c r="I22" s="32">
        <v>190</v>
      </c>
      <c r="J22" s="32">
        <v>196</v>
      </c>
      <c r="K22" s="33">
        <v>6</v>
      </c>
      <c r="L22" s="33">
        <v>1160</v>
      </c>
      <c r="M22" s="34">
        <v>193.33333333333334</v>
      </c>
      <c r="N22" s="33">
        <v>4</v>
      </c>
      <c r="O22" s="34">
        <v>197.33333333333334</v>
      </c>
    </row>
    <row r="23" spans="1:15" x14ac:dyDescent="0.25">
      <c r="A23" s="32" t="s">
        <v>3</v>
      </c>
      <c r="B23" s="32" t="s">
        <v>69</v>
      </c>
      <c r="C23" s="30">
        <v>43351</v>
      </c>
      <c r="D23" s="31" t="s">
        <v>136</v>
      </c>
      <c r="E23" s="59">
        <v>183</v>
      </c>
      <c r="F23" s="59">
        <v>198</v>
      </c>
      <c r="G23" s="59">
        <v>192</v>
      </c>
      <c r="H23" s="32">
        <v>197</v>
      </c>
      <c r="I23" s="32"/>
      <c r="J23" s="32"/>
      <c r="K23" s="33">
        <v>4</v>
      </c>
      <c r="L23" s="33">
        <v>770</v>
      </c>
      <c r="M23" s="34">
        <v>192.5</v>
      </c>
      <c r="N23" s="33">
        <v>8</v>
      </c>
      <c r="O23" s="34">
        <v>200.5</v>
      </c>
    </row>
    <row r="24" spans="1:15" x14ac:dyDescent="0.25">
      <c r="A24" s="32" t="s">
        <v>3</v>
      </c>
      <c r="B24" s="32" t="s">
        <v>69</v>
      </c>
      <c r="C24" s="30">
        <v>43352</v>
      </c>
      <c r="D24" s="31" t="s">
        <v>136</v>
      </c>
      <c r="E24" s="59">
        <v>193</v>
      </c>
      <c r="F24" s="59">
        <v>196</v>
      </c>
      <c r="G24" s="92">
        <v>191</v>
      </c>
      <c r="H24" s="59">
        <v>194</v>
      </c>
      <c r="I24" s="92">
        <v>194</v>
      </c>
      <c r="J24" s="92">
        <v>194</v>
      </c>
      <c r="K24" s="33">
        <v>6</v>
      </c>
      <c r="L24" s="33">
        <v>1162</v>
      </c>
      <c r="M24" s="34">
        <v>193.66666666666666</v>
      </c>
      <c r="N24" s="33">
        <v>22</v>
      </c>
      <c r="O24" s="34">
        <v>215.66666666666666</v>
      </c>
    </row>
    <row r="25" spans="1:15" x14ac:dyDescent="0.25">
      <c r="A25" s="32" t="s">
        <v>3</v>
      </c>
      <c r="B25" s="32" t="s">
        <v>69</v>
      </c>
      <c r="C25" s="30">
        <v>43380</v>
      </c>
      <c r="D25" s="31" t="s">
        <v>136</v>
      </c>
      <c r="E25" s="59">
        <v>190</v>
      </c>
      <c r="F25" s="32">
        <v>196</v>
      </c>
      <c r="G25" s="59">
        <v>195</v>
      </c>
      <c r="H25" s="32">
        <v>197</v>
      </c>
      <c r="I25" s="32"/>
      <c r="J25" s="32"/>
      <c r="K25" s="33">
        <v>4</v>
      </c>
      <c r="L25" s="33">
        <v>778</v>
      </c>
      <c r="M25" s="34">
        <v>194.5</v>
      </c>
      <c r="N25" s="33">
        <v>13</v>
      </c>
      <c r="O25" s="34">
        <v>207.5</v>
      </c>
    </row>
    <row r="26" spans="1:15" x14ac:dyDescent="0.25">
      <c r="A26" s="32" t="s">
        <v>3</v>
      </c>
      <c r="B26" s="32" t="s">
        <v>69</v>
      </c>
      <c r="C26" s="30">
        <v>43394</v>
      </c>
      <c r="D26" s="31" t="s">
        <v>64</v>
      </c>
      <c r="E26" s="32">
        <v>191</v>
      </c>
      <c r="F26" s="32">
        <v>189</v>
      </c>
      <c r="G26" s="32">
        <v>191</v>
      </c>
      <c r="H26" s="32">
        <v>191</v>
      </c>
      <c r="I26" s="32">
        <v>196</v>
      </c>
      <c r="J26" s="32">
        <v>192</v>
      </c>
      <c r="K26" s="33">
        <v>6</v>
      </c>
      <c r="L26" s="33">
        <v>1150</v>
      </c>
      <c r="M26" s="34">
        <v>191.66666666666666</v>
      </c>
      <c r="N26" s="33">
        <v>14</v>
      </c>
      <c r="O26" s="34">
        <v>205.66666666666666</v>
      </c>
    </row>
    <row r="27" spans="1:15" x14ac:dyDescent="0.25">
      <c r="A27" s="32" t="s">
        <v>3</v>
      </c>
      <c r="B27" s="32" t="s">
        <v>69</v>
      </c>
      <c r="C27" s="30">
        <v>43393</v>
      </c>
      <c r="D27" s="31" t="s">
        <v>136</v>
      </c>
      <c r="E27" s="32">
        <v>190</v>
      </c>
      <c r="F27" s="32">
        <v>188</v>
      </c>
      <c r="G27" s="32">
        <v>193</v>
      </c>
      <c r="H27" s="32">
        <v>188</v>
      </c>
      <c r="I27" s="32"/>
      <c r="J27" s="59"/>
      <c r="K27" s="33">
        <v>4</v>
      </c>
      <c r="L27" s="33">
        <v>759</v>
      </c>
      <c r="M27" s="34">
        <v>189.75</v>
      </c>
      <c r="N27" s="33">
        <v>8</v>
      </c>
      <c r="O27" s="34">
        <v>197.75</v>
      </c>
    </row>
    <row r="28" spans="1:15" x14ac:dyDescent="0.25">
      <c r="A28" s="43"/>
      <c r="B28" s="43"/>
      <c r="C28" s="73"/>
      <c r="D28" s="74"/>
      <c r="E28" s="43"/>
      <c r="F28" s="43"/>
      <c r="G28" s="43"/>
      <c r="H28" s="43"/>
      <c r="I28" s="43"/>
      <c r="J28" s="43"/>
      <c r="K28" s="75"/>
      <c r="L28" s="75"/>
      <c r="M28" s="76"/>
      <c r="N28" s="75"/>
      <c r="O28" s="76"/>
    </row>
    <row r="29" spans="1:15" ht="15.75" x14ac:dyDescent="0.3">
      <c r="A29" s="10"/>
      <c r="B29" s="10"/>
      <c r="C29" s="10"/>
      <c r="D29" s="13"/>
      <c r="E29" s="10"/>
      <c r="F29" s="10"/>
      <c r="G29" s="10"/>
      <c r="H29" s="10"/>
      <c r="I29" s="10"/>
      <c r="J29" s="10"/>
      <c r="K29" s="12">
        <f>SUM(K2:K28)</f>
        <v>117</v>
      </c>
      <c r="L29" s="12">
        <f>SUM(L2:L28)</f>
        <v>22347</v>
      </c>
      <c r="M29" s="10">
        <f>SUM(L29/K29)</f>
        <v>191</v>
      </c>
      <c r="N29" s="12">
        <f>SUM(N2:N28)</f>
        <v>203</v>
      </c>
      <c r="O29" s="11">
        <f>SUM(M29+N29)</f>
        <v>394</v>
      </c>
    </row>
  </sheetData>
  <conditionalFormatting sqref="E1">
    <cfRule type="top10" priority="371" bottom="1" rank="1"/>
    <cfRule type="top10" dxfId="1508" priority="372" rank="1"/>
  </conditionalFormatting>
  <conditionalFormatting sqref="F1">
    <cfRule type="top10" priority="369" bottom="1" rank="1"/>
    <cfRule type="top10" dxfId="1507" priority="370" rank="1"/>
  </conditionalFormatting>
  <conditionalFormatting sqref="G1">
    <cfRule type="top10" priority="367" bottom="1" rank="1"/>
    <cfRule type="top10" dxfId="1506" priority="368" rank="1"/>
  </conditionalFormatting>
  <conditionalFormatting sqref="H1">
    <cfRule type="top10" priority="365" bottom="1" rank="1"/>
    <cfRule type="top10" dxfId="1505" priority="366" rank="1"/>
  </conditionalFormatting>
  <conditionalFormatting sqref="I1">
    <cfRule type="top10" priority="363" bottom="1" rank="1"/>
    <cfRule type="top10" dxfId="1504" priority="364" rank="1"/>
  </conditionalFormatting>
  <conditionalFormatting sqref="J1">
    <cfRule type="top10" priority="361" bottom="1" rank="1"/>
    <cfRule type="top10" dxfId="1503" priority="362" rank="1"/>
  </conditionalFormatting>
  <conditionalFormatting sqref="E2">
    <cfRule type="top10" priority="359" bottom="1" rank="1"/>
    <cfRule type="top10" dxfId="1502" priority="360" rank="1"/>
  </conditionalFormatting>
  <conditionalFormatting sqref="F2">
    <cfRule type="top10" priority="357" bottom="1" rank="1"/>
    <cfRule type="top10" dxfId="1501" priority="358" rank="1"/>
  </conditionalFormatting>
  <conditionalFormatting sqref="G2">
    <cfRule type="top10" priority="355" bottom="1" rank="1"/>
    <cfRule type="top10" dxfId="1500" priority="356" rank="1"/>
  </conditionalFormatting>
  <conditionalFormatting sqref="H2">
    <cfRule type="top10" priority="353" bottom="1" rank="1"/>
    <cfRule type="top10" dxfId="1499" priority="354" rank="1"/>
  </conditionalFormatting>
  <conditionalFormatting sqref="I2">
    <cfRule type="top10" priority="351" bottom="1" rank="1"/>
    <cfRule type="top10" dxfId="1498" priority="352" rank="1"/>
  </conditionalFormatting>
  <conditionalFormatting sqref="J2">
    <cfRule type="top10" priority="349" bottom="1" rank="1"/>
    <cfRule type="top10" dxfId="1497" priority="350" rank="1"/>
  </conditionalFormatting>
  <conditionalFormatting sqref="E28 E3">
    <cfRule type="top10" priority="821" bottom="1" rank="1"/>
    <cfRule type="top10" dxfId="1496" priority="822" rank="1"/>
  </conditionalFormatting>
  <conditionalFormatting sqref="F28 F3">
    <cfRule type="top10" priority="825" bottom="1" rank="1"/>
    <cfRule type="top10" dxfId="1495" priority="826" rank="1"/>
  </conditionalFormatting>
  <conditionalFormatting sqref="G28 G3">
    <cfRule type="top10" priority="829" bottom="1" rank="1"/>
    <cfRule type="top10" dxfId="1494" priority="830" rank="1"/>
  </conditionalFormatting>
  <conditionalFormatting sqref="H28 H3">
    <cfRule type="top10" priority="833" bottom="1" rank="1"/>
    <cfRule type="top10" dxfId="1493" priority="834" rank="1"/>
  </conditionalFormatting>
  <conditionalFormatting sqref="I28 I3">
    <cfRule type="top10" priority="837" bottom="1" rank="1"/>
    <cfRule type="top10" dxfId="1492" priority="838" rank="1"/>
  </conditionalFormatting>
  <conditionalFormatting sqref="J28 J3">
    <cfRule type="top10" priority="841" bottom="1" rank="1"/>
    <cfRule type="top10" dxfId="1491" priority="842" rank="1"/>
  </conditionalFormatting>
  <conditionalFormatting sqref="E4">
    <cfRule type="top10" priority="335" bottom="1" rank="1"/>
    <cfRule type="top10" dxfId="1490" priority="336" rank="1"/>
  </conditionalFormatting>
  <conditionalFormatting sqref="F4">
    <cfRule type="top10" priority="333" bottom="1" rank="1"/>
    <cfRule type="top10" dxfId="1489" priority="334" rank="1"/>
  </conditionalFormatting>
  <conditionalFormatting sqref="G4">
    <cfRule type="top10" priority="331" bottom="1" rank="1"/>
    <cfRule type="top10" dxfId="1488" priority="332" rank="1"/>
  </conditionalFormatting>
  <conditionalFormatting sqref="H4">
    <cfRule type="top10" priority="329" bottom="1" rank="1"/>
    <cfRule type="top10" dxfId="1487" priority="330" rank="1"/>
  </conditionalFormatting>
  <conditionalFormatting sqref="I4">
    <cfRule type="top10" priority="327" bottom="1" rank="1"/>
    <cfRule type="top10" dxfId="1486" priority="328" rank="1"/>
  </conditionalFormatting>
  <conditionalFormatting sqref="J4">
    <cfRule type="top10" priority="325" bottom="1" rank="1"/>
    <cfRule type="top10" dxfId="1485" priority="326" rank="1"/>
  </conditionalFormatting>
  <conditionalFormatting sqref="E5">
    <cfRule type="top10" priority="289" bottom="1" rank="1"/>
    <cfRule type="top10" dxfId="1484" priority="290" rank="1"/>
  </conditionalFormatting>
  <conditionalFormatting sqref="F5">
    <cfRule type="top10" priority="291" bottom="1" rank="1"/>
    <cfRule type="top10" dxfId="1483" priority="292" rank="1"/>
  </conditionalFormatting>
  <conditionalFormatting sqref="G5">
    <cfRule type="top10" priority="293" bottom="1" rank="1"/>
    <cfRule type="top10" dxfId="1482" priority="294" rank="1"/>
  </conditionalFormatting>
  <conditionalFormatting sqref="H5">
    <cfRule type="top10" priority="295" bottom="1" rank="1"/>
    <cfRule type="top10" dxfId="1481" priority="296" rank="1"/>
  </conditionalFormatting>
  <conditionalFormatting sqref="I5">
    <cfRule type="top10" priority="297" bottom="1" rank="1"/>
    <cfRule type="top10" dxfId="1480" priority="298" rank="1"/>
  </conditionalFormatting>
  <conditionalFormatting sqref="J5">
    <cfRule type="top10" priority="299" bottom="1" rank="1"/>
    <cfRule type="top10" dxfId="1479" priority="300" rank="1"/>
  </conditionalFormatting>
  <conditionalFormatting sqref="E6">
    <cfRule type="top10" priority="275" bottom="1" rank="1"/>
    <cfRule type="top10" dxfId="1478" priority="276" rank="1"/>
  </conditionalFormatting>
  <conditionalFormatting sqref="F6">
    <cfRule type="top10" priority="273" bottom="1" rank="1"/>
    <cfRule type="top10" dxfId="1477" priority="274" rank="1"/>
  </conditionalFormatting>
  <conditionalFormatting sqref="G6">
    <cfRule type="top10" priority="271" bottom="1" rank="1"/>
    <cfRule type="top10" dxfId="1476" priority="272" rank="1"/>
  </conditionalFormatting>
  <conditionalFormatting sqref="H6">
    <cfRule type="top10" priority="269" bottom="1" rank="1"/>
    <cfRule type="top10" dxfId="1475" priority="270" rank="1"/>
  </conditionalFormatting>
  <conditionalFormatting sqref="I6">
    <cfRule type="top10" priority="267" bottom="1" rank="1"/>
    <cfRule type="top10" dxfId="1474" priority="268" rank="1"/>
  </conditionalFormatting>
  <conditionalFormatting sqref="J6">
    <cfRule type="top10" priority="265" bottom="1" rank="1"/>
    <cfRule type="top10" dxfId="1473" priority="266" rank="1"/>
  </conditionalFormatting>
  <conditionalFormatting sqref="E7">
    <cfRule type="top10" priority="253" bottom="1" rank="1"/>
    <cfRule type="top10" dxfId="1472" priority="254" rank="1"/>
  </conditionalFormatting>
  <conditionalFormatting sqref="F7">
    <cfRule type="top10" priority="255" bottom="1" rank="1"/>
    <cfRule type="top10" dxfId="1471" priority="256" rank="1"/>
  </conditionalFormatting>
  <conditionalFormatting sqref="G7">
    <cfRule type="top10" priority="257" bottom="1" rank="1"/>
    <cfRule type="top10" dxfId="1470" priority="258" rank="1"/>
  </conditionalFormatting>
  <conditionalFormatting sqref="H7">
    <cfRule type="top10" priority="259" bottom="1" rank="1"/>
    <cfRule type="top10" dxfId="1469" priority="260" rank="1"/>
  </conditionalFormatting>
  <conditionalFormatting sqref="I7">
    <cfRule type="top10" priority="261" bottom="1" rank="1"/>
    <cfRule type="top10" dxfId="1468" priority="262" rank="1"/>
  </conditionalFormatting>
  <conditionalFormatting sqref="J7">
    <cfRule type="top10" priority="263" bottom="1" rank="1"/>
    <cfRule type="top10" dxfId="1467" priority="264" rank="1"/>
  </conditionalFormatting>
  <conditionalFormatting sqref="E8">
    <cfRule type="top10" priority="241" bottom="1" rank="1"/>
    <cfRule type="top10" dxfId="1466" priority="242" rank="1"/>
  </conditionalFormatting>
  <conditionalFormatting sqref="F8">
    <cfRule type="top10" priority="243" bottom="1" rank="1"/>
    <cfRule type="top10" dxfId="1465" priority="244" rank="1"/>
  </conditionalFormatting>
  <conditionalFormatting sqref="G8">
    <cfRule type="top10" priority="245" bottom="1" rank="1"/>
    <cfRule type="top10" dxfId="1464" priority="246" rank="1"/>
  </conditionalFormatting>
  <conditionalFormatting sqref="H8">
    <cfRule type="top10" priority="247" bottom="1" rank="1"/>
    <cfRule type="top10" dxfId="1463" priority="248" rank="1"/>
  </conditionalFormatting>
  <conditionalFormatting sqref="I8">
    <cfRule type="top10" priority="249" bottom="1" rank="1"/>
    <cfRule type="top10" dxfId="1462" priority="250" rank="1"/>
  </conditionalFormatting>
  <conditionalFormatting sqref="J8">
    <cfRule type="top10" priority="251" bottom="1" rank="1"/>
    <cfRule type="top10" dxfId="1461" priority="252" rank="1"/>
  </conditionalFormatting>
  <conditionalFormatting sqref="E9">
    <cfRule type="top10" priority="239" bottom="1" rank="1"/>
    <cfRule type="top10" dxfId="1460" priority="240" rank="1"/>
  </conditionalFormatting>
  <conditionalFormatting sqref="F9">
    <cfRule type="top10" priority="237" bottom="1" rank="1"/>
    <cfRule type="top10" dxfId="1459" priority="238" rank="1"/>
  </conditionalFormatting>
  <conditionalFormatting sqref="G9">
    <cfRule type="top10" priority="235" bottom="1" rank="1"/>
    <cfRule type="top10" dxfId="1458" priority="236" rank="1"/>
  </conditionalFormatting>
  <conditionalFormatting sqref="H9">
    <cfRule type="top10" priority="233" bottom="1" rank="1"/>
    <cfRule type="top10" dxfId="1457" priority="234" rank="1"/>
  </conditionalFormatting>
  <conditionalFormatting sqref="I9">
    <cfRule type="top10" priority="231" bottom="1" rank="1"/>
    <cfRule type="top10" dxfId="1456" priority="232" rank="1"/>
  </conditionalFormatting>
  <conditionalFormatting sqref="J9">
    <cfRule type="top10" priority="229" bottom="1" rank="1"/>
    <cfRule type="top10" dxfId="1455" priority="230" rank="1"/>
  </conditionalFormatting>
  <conditionalFormatting sqref="E10">
    <cfRule type="top10" priority="227" bottom="1" rank="1"/>
    <cfRule type="top10" dxfId="1454" priority="228" rank="1"/>
  </conditionalFormatting>
  <conditionalFormatting sqref="F10">
    <cfRule type="top10" priority="225" bottom="1" rank="1"/>
    <cfRule type="top10" dxfId="1453" priority="226" rank="1"/>
  </conditionalFormatting>
  <conditionalFormatting sqref="G10">
    <cfRule type="top10" priority="223" bottom="1" rank="1"/>
    <cfRule type="top10" dxfId="1452" priority="224" rank="1"/>
  </conditionalFormatting>
  <conditionalFormatting sqref="H10">
    <cfRule type="top10" priority="221" bottom="1" rank="1"/>
    <cfRule type="top10" dxfId="1451" priority="222" rank="1"/>
  </conditionalFormatting>
  <conditionalFormatting sqref="I10">
    <cfRule type="top10" priority="219" bottom="1" rank="1"/>
    <cfRule type="top10" dxfId="1450" priority="220" rank="1"/>
  </conditionalFormatting>
  <conditionalFormatting sqref="J10">
    <cfRule type="top10" priority="217" bottom="1" rank="1"/>
    <cfRule type="top10" dxfId="1449" priority="218" rank="1"/>
  </conditionalFormatting>
  <conditionalFormatting sqref="E11">
    <cfRule type="top10" priority="215" bottom="1" rank="1"/>
    <cfRule type="top10" dxfId="1448" priority="216" rank="1"/>
  </conditionalFormatting>
  <conditionalFormatting sqref="F11">
    <cfRule type="top10" priority="213" bottom="1" rank="1"/>
    <cfRule type="top10" dxfId="1447" priority="214" rank="1"/>
  </conditionalFormatting>
  <conditionalFormatting sqref="G11">
    <cfRule type="top10" priority="211" bottom="1" rank="1"/>
    <cfRule type="top10" dxfId="1446" priority="212" rank="1"/>
  </conditionalFormatting>
  <conditionalFormatting sqref="H11">
    <cfRule type="top10" priority="209" bottom="1" rank="1"/>
    <cfRule type="top10" dxfId="1445" priority="210" rank="1"/>
  </conditionalFormatting>
  <conditionalFormatting sqref="I11">
    <cfRule type="top10" priority="207" bottom="1" rank="1"/>
    <cfRule type="top10" dxfId="1444" priority="208" rank="1"/>
  </conditionalFormatting>
  <conditionalFormatting sqref="J11">
    <cfRule type="top10" priority="205" bottom="1" rank="1"/>
    <cfRule type="top10" dxfId="1443" priority="206" rank="1"/>
  </conditionalFormatting>
  <conditionalFormatting sqref="E12">
    <cfRule type="top10" priority="193" bottom="1" rank="1"/>
    <cfRule type="top10" dxfId="1442" priority="194" rank="1"/>
  </conditionalFormatting>
  <conditionalFormatting sqref="F12">
    <cfRule type="top10" priority="195" bottom="1" rank="1"/>
    <cfRule type="top10" dxfId="1441" priority="196" rank="1"/>
  </conditionalFormatting>
  <conditionalFormatting sqref="G12">
    <cfRule type="top10" priority="197" bottom="1" rank="1"/>
    <cfRule type="top10" dxfId="1440" priority="198" rank="1"/>
  </conditionalFormatting>
  <conditionalFormatting sqref="H12">
    <cfRule type="top10" priority="199" bottom="1" rank="1"/>
    <cfRule type="top10" dxfId="1439" priority="200" rank="1"/>
  </conditionalFormatting>
  <conditionalFormatting sqref="I12">
    <cfRule type="top10" priority="201" bottom="1" rank="1"/>
    <cfRule type="top10" dxfId="1438" priority="202" rank="1"/>
  </conditionalFormatting>
  <conditionalFormatting sqref="J12">
    <cfRule type="top10" priority="203" bottom="1" rank="1"/>
    <cfRule type="top10" dxfId="1437" priority="204" rank="1"/>
  </conditionalFormatting>
  <conditionalFormatting sqref="E13">
    <cfRule type="top10" priority="169" bottom="1" rank="1"/>
    <cfRule type="top10" dxfId="1436" priority="170" rank="1"/>
  </conditionalFormatting>
  <conditionalFormatting sqref="F13">
    <cfRule type="top10" priority="171" bottom="1" rank="1"/>
    <cfRule type="top10" dxfId="1435" priority="172" rank="1"/>
  </conditionalFormatting>
  <conditionalFormatting sqref="G13">
    <cfRule type="top10" priority="173" bottom="1" rank="1"/>
    <cfRule type="top10" dxfId="1434" priority="174" rank="1"/>
  </conditionalFormatting>
  <conditionalFormatting sqref="H13">
    <cfRule type="top10" priority="175" bottom="1" rank="1"/>
    <cfRule type="top10" dxfId="1433" priority="176" rank="1"/>
  </conditionalFormatting>
  <conditionalFormatting sqref="I13">
    <cfRule type="top10" priority="177" bottom="1" rank="1"/>
    <cfRule type="top10" dxfId="1432" priority="178" rank="1"/>
  </conditionalFormatting>
  <conditionalFormatting sqref="J13">
    <cfRule type="top10" priority="179" bottom="1" rank="1"/>
    <cfRule type="top10" dxfId="1431" priority="180" rank="1"/>
  </conditionalFormatting>
  <conditionalFormatting sqref="E14">
    <cfRule type="top10" priority="157" bottom="1" rank="1"/>
    <cfRule type="top10" dxfId="1430" priority="158" rank="1"/>
  </conditionalFormatting>
  <conditionalFormatting sqref="F14">
    <cfRule type="top10" priority="159" bottom="1" rank="1"/>
    <cfRule type="top10" dxfId="1429" priority="160" rank="1"/>
  </conditionalFormatting>
  <conditionalFormatting sqref="G14">
    <cfRule type="top10" priority="161" bottom="1" rank="1"/>
    <cfRule type="top10" dxfId="1428" priority="162" rank="1"/>
  </conditionalFormatting>
  <conditionalFormatting sqref="H14">
    <cfRule type="top10" priority="163" bottom="1" rank="1"/>
    <cfRule type="top10" dxfId="1427" priority="164" rank="1"/>
  </conditionalFormatting>
  <conditionalFormatting sqref="I14">
    <cfRule type="top10" priority="165" bottom="1" rank="1"/>
    <cfRule type="top10" dxfId="1426" priority="166" rank="1"/>
  </conditionalFormatting>
  <conditionalFormatting sqref="J14">
    <cfRule type="top10" priority="167" bottom="1" rank="1"/>
    <cfRule type="top10" dxfId="1425" priority="168" rank="1"/>
  </conditionalFormatting>
  <conditionalFormatting sqref="E15">
    <cfRule type="top10" priority="145" bottom="1" rank="1"/>
    <cfRule type="top10" dxfId="1424" priority="146" rank="1"/>
  </conditionalFormatting>
  <conditionalFormatting sqref="F15">
    <cfRule type="top10" priority="147" bottom="1" rank="1"/>
    <cfRule type="top10" dxfId="1423" priority="148" rank="1"/>
  </conditionalFormatting>
  <conditionalFormatting sqref="G15">
    <cfRule type="top10" priority="149" bottom="1" rank="1"/>
    <cfRule type="top10" dxfId="1422" priority="150" rank="1"/>
  </conditionalFormatting>
  <conditionalFormatting sqref="H15">
    <cfRule type="top10" priority="151" bottom="1" rank="1"/>
    <cfRule type="top10" dxfId="1421" priority="152" rank="1"/>
  </conditionalFormatting>
  <conditionalFormatting sqref="I15">
    <cfRule type="top10" priority="153" bottom="1" rank="1"/>
    <cfRule type="top10" dxfId="1420" priority="154" rank="1"/>
  </conditionalFormatting>
  <conditionalFormatting sqref="J15">
    <cfRule type="top10" priority="155" bottom="1" rank="1"/>
    <cfRule type="top10" dxfId="1419" priority="156" rank="1"/>
  </conditionalFormatting>
  <conditionalFormatting sqref="E16">
    <cfRule type="top10" priority="133" bottom="1" rank="1"/>
    <cfRule type="top10" dxfId="1418" priority="134" rank="1"/>
  </conditionalFormatting>
  <conditionalFormatting sqref="F16">
    <cfRule type="top10" priority="135" bottom="1" rank="1"/>
    <cfRule type="top10" dxfId="1417" priority="136" rank="1"/>
  </conditionalFormatting>
  <conditionalFormatting sqref="G16">
    <cfRule type="top10" priority="137" bottom="1" rank="1"/>
    <cfRule type="top10" dxfId="1416" priority="138" rank="1"/>
  </conditionalFormatting>
  <conditionalFormatting sqref="H16">
    <cfRule type="top10" priority="139" bottom="1" rank="1"/>
    <cfRule type="top10" dxfId="1415" priority="140" rank="1"/>
  </conditionalFormatting>
  <conditionalFormatting sqref="I16">
    <cfRule type="top10" priority="141" bottom="1" rank="1"/>
    <cfRule type="top10" dxfId="1414" priority="142" rank="1"/>
  </conditionalFormatting>
  <conditionalFormatting sqref="J16">
    <cfRule type="top10" priority="143" bottom="1" rank="1"/>
    <cfRule type="top10" dxfId="1413" priority="144" rank="1"/>
  </conditionalFormatting>
  <conditionalFormatting sqref="E17">
    <cfRule type="top10" priority="131" bottom="1" rank="1"/>
    <cfRule type="top10" dxfId="1412" priority="132" rank="1"/>
  </conditionalFormatting>
  <conditionalFormatting sqref="F17">
    <cfRule type="top10" priority="129" bottom="1" rank="1"/>
    <cfRule type="top10" dxfId="1411" priority="130" rank="1"/>
  </conditionalFormatting>
  <conditionalFormatting sqref="G17">
    <cfRule type="top10" priority="127" bottom="1" rank="1"/>
    <cfRule type="top10" dxfId="1410" priority="128" rank="1"/>
  </conditionalFormatting>
  <conditionalFormatting sqref="H17">
    <cfRule type="top10" priority="125" bottom="1" rank="1"/>
    <cfRule type="top10" dxfId="1409" priority="126" rank="1"/>
  </conditionalFormatting>
  <conditionalFormatting sqref="I17">
    <cfRule type="top10" priority="123" bottom="1" rank="1"/>
    <cfRule type="top10" dxfId="1408" priority="124" rank="1"/>
  </conditionalFormatting>
  <conditionalFormatting sqref="J17">
    <cfRule type="top10" priority="121" bottom="1" rank="1"/>
    <cfRule type="top10" dxfId="1407" priority="122" rank="1"/>
  </conditionalFormatting>
  <conditionalFormatting sqref="E18">
    <cfRule type="top10" priority="119" bottom="1" rank="1"/>
    <cfRule type="top10" dxfId="1406" priority="120" rank="1"/>
  </conditionalFormatting>
  <conditionalFormatting sqref="F18">
    <cfRule type="top10" priority="117" bottom="1" rank="1"/>
    <cfRule type="top10" dxfId="1405" priority="118" rank="1"/>
  </conditionalFormatting>
  <conditionalFormatting sqref="G18">
    <cfRule type="top10" priority="115" bottom="1" rank="1"/>
    <cfRule type="top10" dxfId="1404" priority="116" rank="1"/>
  </conditionalFormatting>
  <conditionalFormatting sqref="H18">
    <cfRule type="top10" priority="113" bottom="1" rank="1"/>
    <cfRule type="top10" dxfId="1403" priority="114" rank="1"/>
  </conditionalFormatting>
  <conditionalFormatting sqref="I18">
    <cfRule type="top10" priority="111" bottom="1" rank="1"/>
    <cfRule type="top10" dxfId="1402" priority="112" rank="1"/>
  </conditionalFormatting>
  <conditionalFormatting sqref="J18">
    <cfRule type="top10" priority="109" bottom="1" rank="1"/>
    <cfRule type="top10" dxfId="1401" priority="110" rank="1"/>
  </conditionalFormatting>
  <conditionalFormatting sqref="E19">
    <cfRule type="top10" priority="107" bottom="1" rank="1"/>
    <cfRule type="top10" dxfId="1400" priority="108" rank="1"/>
  </conditionalFormatting>
  <conditionalFormatting sqref="F19">
    <cfRule type="top10" priority="105" bottom="1" rank="1"/>
    <cfRule type="top10" dxfId="1399" priority="106" rank="1"/>
  </conditionalFormatting>
  <conditionalFormatting sqref="G19">
    <cfRule type="top10" priority="103" bottom="1" rank="1"/>
    <cfRule type="top10" dxfId="1398" priority="104" rank="1"/>
  </conditionalFormatting>
  <conditionalFormatting sqref="H19">
    <cfRule type="top10" priority="101" bottom="1" rank="1"/>
    <cfRule type="top10" dxfId="1397" priority="102" rank="1"/>
  </conditionalFormatting>
  <conditionalFormatting sqref="I19">
    <cfRule type="top10" priority="99" bottom="1" rank="1"/>
    <cfRule type="top10" dxfId="1396" priority="100" rank="1"/>
  </conditionalFormatting>
  <conditionalFormatting sqref="J19">
    <cfRule type="top10" priority="97" bottom="1" rank="1"/>
    <cfRule type="top10" dxfId="1395" priority="98" rank="1"/>
  </conditionalFormatting>
  <conditionalFormatting sqref="E20">
    <cfRule type="top10" priority="85" bottom="1" rank="1"/>
    <cfRule type="top10" dxfId="1394" priority="86" rank="1"/>
  </conditionalFormatting>
  <conditionalFormatting sqref="F20">
    <cfRule type="top10" priority="87" bottom="1" rank="1"/>
    <cfRule type="top10" dxfId="1393" priority="88" rank="1"/>
  </conditionalFormatting>
  <conditionalFormatting sqref="G20">
    <cfRule type="top10" priority="89" bottom="1" rank="1"/>
    <cfRule type="top10" dxfId="1392" priority="90" rank="1"/>
  </conditionalFormatting>
  <conditionalFormatting sqref="H20">
    <cfRule type="top10" priority="91" bottom="1" rank="1"/>
    <cfRule type="top10" dxfId="1391" priority="92" rank="1"/>
  </conditionalFormatting>
  <conditionalFormatting sqref="I20">
    <cfRule type="top10" priority="93" bottom="1" rank="1"/>
    <cfRule type="top10" dxfId="1390" priority="94" rank="1"/>
  </conditionalFormatting>
  <conditionalFormatting sqref="J20">
    <cfRule type="top10" priority="95" bottom="1" rank="1"/>
    <cfRule type="top10" dxfId="1389" priority="96" rank="1"/>
  </conditionalFormatting>
  <conditionalFormatting sqref="E21">
    <cfRule type="top10" priority="73" bottom="1" rank="1"/>
    <cfRule type="top10" dxfId="1388" priority="74" rank="1"/>
  </conditionalFormatting>
  <conditionalFormatting sqref="F21">
    <cfRule type="top10" priority="75" bottom="1" rank="1"/>
    <cfRule type="top10" dxfId="1387" priority="76" rank="1"/>
  </conditionalFormatting>
  <conditionalFormatting sqref="G21">
    <cfRule type="top10" priority="77" bottom="1" rank="1"/>
    <cfRule type="top10" dxfId="1386" priority="78" rank="1"/>
  </conditionalFormatting>
  <conditionalFormatting sqref="H21">
    <cfRule type="top10" priority="79" bottom="1" rank="1"/>
    <cfRule type="top10" dxfId="1385" priority="80" rank="1"/>
  </conditionalFormatting>
  <conditionalFormatting sqref="I21">
    <cfRule type="top10" priority="81" bottom="1" rank="1"/>
    <cfRule type="top10" dxfId="1384" priority="82" rank="1"/>
  </conditionalFormatting>
  <conditionalFormatting sqref="J21">
    <cfRule type="top10" priority="83" bottom="1" rank="1"/>
    <cfRule type="top10" dxfId="1383" priority="84" rank="1"/>
  </conditionalFormatting>
  <conditionalFormatting sqref="E22">
    <cfRule type="top10" priority="71" bottom="1" rank="1"/>
    <cfRule type="top10" dxfId="1382" priority="72" rank="1"/>
  </conditionalFormatting>
  <conditionalFormatting sqref="F22">
    <cfRule type="top10" priority="69" bottom="1" rank="1"/>
    <cfRule type="top10" dxfId="1381" priority="70" rank="1"/>
  </conditionalFormatting>
  <conditionalFormatting sqref="G22">
    <cfRule type="top10" priority="67" bottom="1" rank="1"/>
    <cfRule type="top10" dxfId="1380" priority="68" rank="1"/>
  </conditionalFormatting>
  <conditionalFormatting sqref="H22">
    <cfRule type="top10" priority="65" bottom="1" rank="1"/>
    <cfRule type="top10" dxfId="1379" priority="66" rank="1"/>
  </conditionalFormatting>
  <conditionalFormatting sqref="I22">
    <cfRule type="top10" priority="63" bottom="1" rank="1"/>
    <cfRule type="top10" dxfId="1378" priority="64" rank="1"/>
  </conditionalFormatting>
  <conditionalFormatting sqref="J22">
    <cfRule type="top10" priority="61" bottom="1" rank="1"/>
    <cfRule type="top10" dxfId="1377" priority="62" rank="1"/>
  </conditionalFormatting>
  <conditionalFormatting sqref="E23">
    <cfRule type="top10" priority="49" bottom="1" rank="1"/>
    <cfRule type="top10" dxfId="1376" priority="50" rank="1"/>
  </conditionalFormatting>
  <conditionalFormatting sqref="F23">
    <cfRule type="top10" priority="51" bottom="1" rank="1"/>
    <cfRule type="top10" dxfId="1375" priority="52" rank="1"/>
  </conditionalFormatting>
  <conditionalFormatting sqref="G23">
    <cfRule type="top10" priority="53" bottom="1" rank="1"/>
    <cfRule type="top10" dxfId="1374" priority="54" rank="1"/>
  </conditionalFormatting>
  <conditionalFormatting sqref="H23">
    <cfRule type="top10" priority="55" bottom="1" rank="1"/>
    <cfRule type="top10" dxfId="1373" priority="56" rank="1"/>
  </conditionalFormatting>
  <conditionalFormatting sqref="I23">
    <cfRule type="top10" priority="57" bottom="1" rank="1"/>
    <cfRule type="top10" dxfId="1372" priority="58" rank="1"/>
  </conditionalFormatting>
  <conditionalFormatting sqref="J23">
    <cfRule type="top10" priority="59" bottom="1" rank="1"/>
    <cfRule type="top10" dxfId="1371" priority="60" rank="1"/>
  </conditionalFormatting>
  <conditionalFormatting sqref="E24">
    <cfRule type="top10" priority="37" bottom="1" rank="1"/>
    <cfRule type="top10" dxfId="1370" priority="38" rank="1"/>
  </conditionalFormatting>
  <conditionalFormatting sqref="F24">
    <cfRule type="top10" priority="39" bottom="1" rank="1"/>
    <cfRule type="top10" dxfId="1369" priority="40" rank="1"/>
  </conditionalFormatting>
  <conditionalFormatting sqref="G24">
    <cfRule type="top10" priority="41" bottom="1" rank="1"/>
    <cfRule type="top10" dxfId="1368" priority="42" rank="1"/>
  </conditionalFormatting>
  <conditionalFormatting sqref="H24">
    <cfRule type="top10" priority="43" bottom="1" rank="1"/>
    <cfRule type="top10" dxfId="1367" priority="44" rank="1"/>
  </conditionalFormatting>
  <conditionalFormatting sqref="I24">
    <cfRule type="top10" priority="45" bottom="1" rank="1"/>
    <cfRule type="top10" dxfId="1366" priority="46" rank="1"/>
  </conditionalFormatting>
  <conditionalFormatting sqref="J24">
    <cfRule type="top10" priority="47" bottom="1" rank="1"/>
    <cfRule type="top10" dxfId="1365" priority="48" rank="1"/>
  </conditionalFormatting>
  <conditionalFormatting sqref="E25">
    <cfRule type="top10" priority="25" bottom="1" rank="1"/>
    <cfRule type="top10" dxfId="1364" priority="26" rank="1"/>
  </conditionalFormatting>
  <conditionalFormatting sqref="F25">
    <cfRule type="top10" priority="27" bottom="1" rank="1"/>
    <cfRule type="top10" dxfId="1363" priority="28" rank="1"/>
  </conditionalFormatting>
  <conditionalFormatting sqref="G25">
    <cfRule type="top10" priority="29" bottom="1" rank="1"/>
    <cfRule type="top10" dxfId="1362" priority="30" rank="1"/>
  </conditionalFormatting>
  <conditionalFormatting sqref="H25">
    <cfRule type="top10" priority="31" bottom="1" rank="1"/>
    <cfRule type="top10" dxfId="1361" priority="32" rank="1"/>
  </conditionalFormatting>
  <conditionalFormatting sqref="I25">
    <cfRule type="top10" priority="33" bottom="1" rank="1"/>
    <cfRule type="top10" dxfId="1360" priority="34" rank="1"/>
  </conditionalFormatting>
  <conditionalFormatting sqref="J25">
    <cfRule type="top10" priority="35" bottom="1" rank="1"/>
    <cfRule type="top10" dxfId="1359" priority="36" rank="1"/>
  </conditionalFormatting>
  <conditionalFormatting sqref="E26">
    <cfRule type="top10" priority="23" bottom="1" rank="1"/>
    <cfRule type="top10" dxfId="1358" priority="24" rank="1"/>
  </conditionalFormatting>
  <conditionalFormatting sqref="F26">
    <cfRule type="top10" priority="21" bottom="1" rank="1"/>
    <cfRule type="top10" dxfId="1357" priority="22" rank="1"/>
  </conditionalFormatting>
  <conditionalFormatting sqref="G26">
    <cfRule type="top10" priority="19" bottom="1" rank="1"/>
    <cfRule type="top10" dxfId="1356" priority="20" rank="1"/>
  </conditionalFormatting>
  <conditionalFormatting sqref="H26">
    <cfRule type="top10" priority="17" bottom="1" rank="1"/>
    <cfRule type="top10" dxfId="1355" priority="18" rank="1"/>
  </conditionalFormatting>
  <conditionalFormatting sqref="I26">
    <cfRule type="top10" priority="15" bottom="1" rank="1"/>
    <cfRule type="top10" dxfId="1354" priority="16" rank="1"/>
  </conditionalFormatting>
  <conditionalFormatting sqref="J26">
    <cfRule type="top10" priority="13" bottom="1" rank="1"/>
    <cfRule type="top10" dxfId="1353" priority="14" rank="1"/>
  </conditionalFormatting>
  <conditionalFormatting sqref="E27">
    <cfRule type="top10" priority="1" bottom="1" rank="1"/>
    <cfRule type="top10" dxfId="1352" priority="2" rank="1"/>
  </conditionalFormatting>
  <conditionalFormatting sqref="F27">
    <cfRule type="top10" priority="3" bottom="1" rank="1"/>
    <cfRule type="top10" dxfId="1351" priority="4" rank="1"/>
  </conditionalFormatting>
  <conditionalFormatting sqref="G27">
    <cfRule type="top10" priority="5" bottom="1" rank="1"/>
    <cfRule type="top10" dxfId="1350" priority="6" rank="1"/>
  </conditionalFormatting>
  <conditionalFormatting sqref="H27">
    <cfRule type="top10" priority="7" bottom="1" rank="1"/>
    <cfRule type="top10" dxfId="1349" priority="8" rank="1"/>
  </conditionalFormatting>
  <conditionalFormatting sqref="I27">
    <cfRule type="top10" priority="9" bottom="1" rank="1"/>
    <cfRule type="top10" dxfId="1348" priority="10" rank="1"/>
  </conditionalFormatting>
  <conditionalFormatting sqref="J27">
    <cfRule type="top10" priority="11" bottom="1" rank="1"/>
    <cfRule type="top10" dxfId="1347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FFE392E-2507-4F71-BE46-5B965ABF32AF}">
          <x14:formula1>
            <xm:f>'C:\Users\abra2\AppData\Local\Packages\Microsoft.MicrosoftEdge_8wekyb3d8bbwe\TempState\Downloads\[ABRA Club Shoot 2182018 (1).xlsm]Data'!#REF!</xm:f>
          </x14:formula1>
          <xm:sqref>B2</xm:sqref>
        </x14:dataValidation>
        <x14:dataValidation type="list" allowBlank="1" showInputMessage="1" showErrorMessage="1" xr:uid="{D97A3927-AA9E-4E04-B57D-E1D639BD4891}">
          <x14:formula1>
            <xm:f>'C:\Users\abra2\AppData\Local\Packages\Microsoft.MicrosoftEdge_8wekyb3d8bbwe\TempState\Downloads\[ABRA Club Shoot 3182018.xlsx.xlsm]Data'!#REF!</xm:f>
          </x14:formula1>
          <xm:sqref>B3 B28</xm:sqref>
        </x14:dataValidation>
        <x14:dataValidation type="list" allowBlank="1" showInputMessage="1" showErrorMessage="1" xr:uid="{18D4EA3D-56D1-4A71-98F4-40FA14162ACA}">
          <x14:formula1>
            <xm:f>'C:\Users\abra2\AppData\Local\Packages\Microsoft.MicrosoftEdge_8wekyb3d8bbwe\TempState\Downloads\[ABRA Club Shoot 3272018.xlsm]Data'!#REF!</xm:f>
          </x14:formula1>
          <xm:sqref>B4</xm:sqref>
        </x14:dataValidation>
        <x14:dataValidation type="list" allowBlank="1" showInputMessage="1" showErrorMessage="1" xr:uid="{00E6B9EF-A049-46DB-8F1E-0915DC4150BB}">
          <x14:formula1>
            <xm:f>'C:\Users\abra2\Desktop\ABRA Files and More\AUTO BENCH REST ASSOCIATION FILE\ABRA 2018\Virginia\[ABRA Virginia Scoring Program.xlsm]Data'!#REF!</xm:f>
          </x14:formula1>
          <xm:sqref>B5:B6 B9:B10 B12 B16:B17</xm:sqref>
        </x14:dataValidation>
        <x14:dataValidation type="list" allowBlank="1" showInputMessage="1" showErrorMessage="1" xr:uid="{BDBEB233-E8F7-4471-BD81-A6C381C6CEB7}">
          <x14:formula1>
            <xm:f>'C:\Users\abra2\Desktop\ABRA Files and More\AUTO BENCH REST ASSOCIATION FILE\ABRA 2018\Tennessee\[ABRA Tennessee Scoring Program.xlsm]Data'!#REF!</xm:f>
          </x14:formula1>
          <xm:sqref>B7:B8 B14:B15 B18 B20:B21 B23:B25 B27</xm:sqref>
        </x14:dataValidation>
        <x14:dataValidation type="list" allowBlank="1" showInputMessage="1" showErrorMessage="1" xr:uid="{A7B35CDB-5260-446D-8ECA-C87C42919756}">
          <x14:formula1>
            <xm:f>'C:\Users\Steve\Documents\_Shooting\_Ruger 10-22\2018\[BGSL-ABRA Scoring_6-10-18.xlsm]Data'!#REF!</xm:f>
          </x14:formula1>
          <xm:sqref>B11</xm:sqref>
        </x14:dataValidation>
        <x14:dataValidation type="list" allowBlank="1" showInputMessage="1" showErrorMessage="1" xr:uid="{9B7028F3-F734-4E7D-A069-45DB41C9EC0C}">
          <x14:formula1>
            <xm:f>'C:\Users\abra2\Desktop\ABRA Files and More\AUTO BENCH REST ASSOCIATION FILE\ABRA 2018\Georgia\[ABRA Georgia Scoring Program.xlsm]Data'!#REF!</xm:f>
          </x14:formula1>
          <xm:sqref>B13</xm:sqref>
        </x14:dataValidation>
        <x14:dataValidation type="list" allowBlank="1" showInputMessage="1" showErrorMessage="1" xr:uid="{A9025A17-D4F2-4CA0-8699-096D31E66F91}">
          <x14:formula1>
            <xm:f>'C:\Users\abra2\Desktop\ABRA Files and More\AUTO BENCH REST ASSOCIATION FILE\ABRA 2018\Georgia\[ABRA Club Shoot 7242018.xlsm]Data'!#REF!</xm:f>
          </x14:formula1>
          <xm:sqref>B19</xm:sqref>
        </x14:dataValidation>
        <x14:dataValidation type="list" allowBlank="1" showInputMessage="1" showErrorMessage="1" xr:uid="{2B324D76-C525-47CD-98D0-35BB7B7DAFA9}">
          <x14:formula1>
            <xm:f>'E:\ABRA VA STATE\[ABRA VA STATE 09 01 18.xlsm]Data'!#REF!</xm:f>
          </x14:formula1>
          <xm:sqref>B22</xm:sqref>
        </x14:dataValidation>
        <x14:dataValidation type="list" allowBlank="1" showInputMessage="1" showErrorMessage="1" xr:uid="{641CE9E4-C328-45CF-9054-B6803764C55F}">
          <x14:formula1>
            <xm:f>'C:\Users\abra2\AppData\Local\Packages\Microsoft.MicrosoftEdge_8wekyb3d8bbwe\TempState\Downloads\[ABRA GA State Tournament 10212018 (3).xlsm]Data'!#REF!</xm:f>
          </x14:formula1>
          <xm:sqref>B26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5880-89BA-4742-9B1F-818E8FF29BE7}">
  <sheetPr codeName="Sheet58"/>
  <dimension ref="A1:O23"/>
  <sheetViews>
    <sheetView workbookViewId="0">
      <selection activeCell="C16" sqref="C16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s="6" customFormat="1" ht="16.5" x14ac:dyDescent="0.3">
      <c r="A2" s="32" t="s">
        <v>3</v>
      </c>
      <c r="B2" s="32" t="s">
        <v>176</v>
      </c>
      <c r="C2" s="30">
        <v>43296</v>
      </c>
      <c r="D2" s="31" t="s">
        <v>136</v>
      </c>
      <c r="E2" s="32">
        <v>178</v>
      </c>
      <c r="F2" s="32">
        <v>185</v>
      </c>
      <c r="G2" s="32">
        <v>170</v>
      </c>
      <c r="H2" s="32">
        <v>180</v>
      </c>
      <c r="I2" s="32"/>
      <c r="J2" s="59"/>
      <c r="K2" s="33">
        <v>4</v>
      </c>
      <c r="L2" s="33">
        <v>713</v>
      </c>
      <c r="M2" s="34">
        <v>178.25</v>
      </c>
      <c r="N2" s="33">
        <v>6</v>
      </c>
      <c r="O2" s="34">
        <v>184.25</v>
      </c>
    </row>
    <row r="3" spans="1:15" x14ac:dyDescent="0.25">
      <c r="A3" s="32" t="s">
        <v>3</v>
      </c>
      <c r="B3" s="32" t="s">
        <v>176</v>
      </c>
      <c r="C3" s="30">
        <v>43305</v>
      </c>
      <c r="D3" s="31" t="s">
        <v>64</v>
      </c>
      <c r="E3" s="32">
        <v>184</v>
      </c>
      <c r="F3" s="32">
        <v>184</v>
      </c>
      <c r="G3" s="32">
        <v>189</v>
      </c>
      <c r="H3" s="32">
        <v>187</v>
      </c>
      <c r="I3" s="32"/>
      <c r="J3" s="32"/>
      <c r="K3" s="33">
        <v>4</v>
      </c>
      <c r="L3" s="33">
        <v>744</v>
      </c>
      <c r="M3" s="34">
        <v>186</v>
      </c>
      <c r="N3" s="33">
        <v>3</v>
      </c>
      <c r="O3" s="34">
        <v>189</v>
      </c>
    </row>
    <row r="4" spans="1:15" x14ac:dyDescent="0.25">
      <c r="A4" s="32" t="s">
        <v>3</v>
      </c>
      <c r="B4" s="32" t="s">
        <v>176</v>
      </c>
      <c r="C4" s="30">
        <v>43316</v>
      </c>
      <c r="D4" s="31" t="s">
        <v>136</v>
      </c>
      <c r="E4" s="32">
        <v>184</v>
      </c>
      <c r="F4" s="32">
        <v>184</v>
      </c>
      <c r="G4" s="32">
        <v>188</v>
      </c>
      <c r="H4" s="32">
        <v>186</v>
      </c>
      <c r="I4" s="32"/>
      <c r="J4" s="59"/>
      <c r="K4" s="33">
        <v>4</v>
      </c>
      <c r="L4" s="33">
        <v>742</v>
      </c>
      <c r="M4" s="34">
        <v>185.5</v>
      </c>
      <c r="N4" s="33">
        <v>4</v>
      </c>
      <c r="O4" s="34">
        <v>189.5</v>
      </c>
    </row>
    <row r="5" spans="1:15" x14ac:dyDescent="0.25">
      <c r="A5" s="32" t="s">
        <v>3</v>
      </c>
      <c r="B5" s="32" t="s">
        <v>176</v>
      </c>
      <c r="C5" s="30">
        <v>43315</v>
      </c>
      <c r="D5" s="31" t="s">
        <v>136</v>
      </c>
      <c r="E5" s="32">
        <v>162</v>
      </c>
      <c r="F5" s="32">
        <v>152</v>
      </c>
      <c r="G5" s="32">
        <v>170</v>
      </c>
      <c r="H5" s="32">
        <v>177</v>
      </c>
      <c r="I5" s="32"/>
      <c r="J5" s="59"/>
      <c r="K5" s="33">
        <v>4</v>
      </c>
      <c r="L5" s="33">
        <v>661</v>
      </c>
      <c r="M5" s="34">
        <v>165.25</v>
      </c>
      <c r="N5" s="33">
        <v>4</v>
      </c>
      <c r="O5" s="34">
        <v>169.25</v>
      </c>
    </row>
    <row r="6" spans="1:15" x14ac:dyDescent="0.25">
      <c r="A6" s="32" t="s">
        <v>3</v>
      </c>
      <c r="B6" s="32" t="s">
        <v>176</v>
      </c>
      <c r="C6" s="30">
        <v>43344</v>
      </c>
      <c r="D6" s="31" t="s">
        <v>195</v>
      </c>
      <c r="E6" s="32">
        <v>192</v>
      </c>
      <c r="F6" s="32">
        <v>183</v>
      </c>
      <c r="G6" s="32">
        <v>188</v>
      </c>
      <c r="H6" s="32">
        <v>188</v>
      </c>
      <c r="I6" s="32">
        <v>185</v>
      </c>
      <c r="J6" s="32">
        <v>188</v>
      </c>
      <c r="K6" s="33">
        <v>6</v>
      </c>
      <c r="L6" s="33">
        <v>1124</v>
      </c>
      <c r="M6" s="34">
        <v>187.33333333333334</v>
      </c>
      <c r="N6" s="33">
        <v>4</v>
      </c>
      <c r="O6" s="34">
        <v>191.33333333333334</v>
      </c>
    </row>
    <row r="7" spans="1:15" x14ac:dyDescent="0.25">
      <c r="A7" s="32" t="s">
        <v>3</v>
      </c>
      <c r="B7" s="32" t="s">
        <v>176</v>
      </c>
      <c r="C7" s="30">
        <v>43351</v>
      </c>
      <c r="D7" s="31" t="s">
        <v>136</v>
      </c>
      <c r="E7" s="32">
        <v>183</v>
      </c>
      <c r="F7" s="32">
        <v>181</v>
      </c>
      <c r="G7" s="32">
        <v>184</v>
      </c>
      <c r="H7" s="32">
        <v>189</v>
      </c>
      <c r="I7" s="32"/>
      <c r="J7" s="59"/>
      <c r="K7" s="33">
        <v>4</v>
      </c>
      <c r="L7" s="33">
        <v>737</v>
      </c>
      <c r="M7" s="34">
        <v>184.25</v>
      </c>
      <c r="N7" s="33">
        <v>2</v>
      </c>
      <c r="O7" s="34">
        <v>186.25</v>
      </c>
    </row>
    <row r="8" spans="1:15" x14ac:dyDescent="0.25">
      <c r="A8" s="23"/>
      <c r="B8" s="23"/>
      <c r="C8" s="24"/>
      <c r="D8" s="28"/>
      <c r="E8" s="23"/>
      <c r="F8" s="23"/>
      <c r="G8" s="23"/>
      <c r="H8" s="29"/>
      <c r="I8" s="29"/>
      <c r="J8" s="29"/>
      <c r="K8" s="26"/>
      <c r="L8" s="26"/>
      <c r="M8" s="27"/>
      <c r="N8" s="26"/>
      <c r="O8" s="27"/>
    </row>
    <row r="9" spans="1:15" ht="16.5" x14ac:dyDescent="0.3">
      <c r="K9" s="5"/>
      <c r="L9" s="1"/>
      <c r="M9" s="1"/>
      <c r="N9" s="1"/>
      <c r="O9" s="1"/>
    </row>
    <row r="10" spans="1:15" x14ac:dyDescent="0.25">
      <c r="K10" s="35">
        <f>SUM(K2:K9)</f>
        <v>26</v>
      </c>
      <c r="L10" s="35">
        <f>SUM(L2:L9)</f>
        <v>4721</v>
      </c>
      <c r="M10" s="19">
        <f>SUM(L10/K10)</f>
        <v>181.57692307692307</v>
      </c>
      <c r="N10" s="35">
        <f>SUM(N2:N9)</f>
        <v>23</v>
      </c>
      <c r="O10" s="1">
        <f t="shared" ref="O10" si="0">SUM(M10+N10)</f>
        <v>204.57692307692307</v>
      </c>
    </row>
    <row r="23" spans="5:5" x14ac:dyDescent="0.25">
      <c r="E23" s="45" t="s">
        <v>39</v>
      </c>
    </row>
  </sheetData>
  <conditionalFormatting sqref="E8">
    <cfRule type="top10" priority="99" bottom="1" rank="1"/>
    <cfRule type="top10" dxfId="1346" priority="100" rank="1"/>
  </conditionalFormatting>
  <conditionalFormatting sqref="F8">
    <cfRule type="top10" priority="97" bottom="1" rank="1"/>
    <cfRule type="top10" dxfId="1345" priority="98" rank="1"/>
  </conditionalFormatting>
  <conditionalFormatting sqref="G8">
    <cfRule type="top10" priority="95" bottom="1" rank="1"/>
    <cfRule type="top10" dxfId="1344" priority="96" rank="1"/>
  </conditionalFormatting>
  <conditionalFormatting sqref="E1">
    <cfRule type="top10" priority="93" bottom="1" rank="1"/>
    <cfRule type="top10" dxfId="1343" priority="94" rank="1"/>
  </conditionalFormatting>
  <conditionalFormatting sqref="F1">
    <cfRule type="top10" priority="91" bottom="1" rank="1"/>
    <cfRule type="top10" dxfId="1342" priority="92" rank="1"/>
  </conditionalFormatting>
  <conditionalFormatting sqref="G1">
    <cfRule type="top10" priority="89" bottom="1" rank="1"/>
    <cfRule type="top10" dxfId="1341" priority="90" rank="1"/>
  </conditionalFormatting>
  <conditionalFormatting sqref="H1">
    <cfRule type="top10" priority="87" bottom="1" rank="1"/>
    <cfRule type="top10" dxfId="1340" priority="88" rank="1"/>
  </conditionalFormatting>
  <conditionalFormatting sqref="I1">
    <cfRule type="top10" priority="85" bottom="1" rank="1"/>
    <cfRule type="top10" dxfId="1339" priority="86" rank="1"/>
  </conditionalFormatting>
  <conditionalFormatting sqref="J1">
    <cfRule type="top10" priority="83" bottom="1" rank="1"/>
    <cfRule type="top10" dxfId="1338" priority="84" rank="1"/>
  </conditionalFormatting>
  <conditionalFormatting sqref="E2">
    <cfRule type="top10" priority="71" bottom="1" rank="1"/>
    <cfRule type="top10" dxfId="1337" priority="72" rank="1"/>
  </conditionalFormatting>
  <conditionalFormatting sqref="F2">
    <cfRule type="top10" priority="69" bottom="1" rank="1"/>
    <cfRule type="top10" dxfId="1336" priority="70" rank="1"/>
  </conditionalFormatting>
  <conditionalFormatting sqref="G2">
    <cfRule type="top10" priority="67" bottom="1" rank="1"/>
    <cfRule type="top10" dxfId="1335" priority="68" rank="1"/>
  </conditionalFormatting>
  <conditionalFormatting sqref="H2">
    <cfRule type="top10" priority="65" bottom="1" rank="1"/>
    <cfRule type="top10" dxfId="1334" priority="66" rank="1"/>
  </conditionalFormatting>
  <conditionalFormatting sqref="I2">
    <cfRule type="top10" priority="63" bottom="1" rank="1"/>
    <cfRule type="top10" dxfId="1333" priority="64" rank="1"/>
  </conditionalFormatting>
  <conditionalFormatting sqref="J2">
    <cfRule type="top10" priority="61" bottom="1" rank="1"/>
    <cfRule type="top10" dxfId="1332" priority="62" rank="1"/>
  </conditionalFormatting>
  <conditionalFormatting sqref="E3">
    <cfRule type="top10" priority="59" bottom="1" rank="1"/>
    <cfRule type="top10" dxfId="1331" priority="60" rank="1"/>
  </conditionalFormatting>
  <conditionalFormatting sqref="F3">
    <cfRule type="top10" priority="57" bottom="1" rank="1"/>
    <cfRule type="top10" dxfId="1330" priority="58" rank="1"/>
  </conditionalFormatting>
  <conditionalFormatting sqref="G3">
    <cfRule type="top10" priority="55" bottom="1" rank="1"/>
    <cfRule type="top10" dxfId="1329" priority="56" rank="1"/>
  </conditionalFormatting>
  <conditionalFormatting sqref="H3">
    <cfRule type="top10" priority="53" bottom="1" rank="1"/>
    <cfRule type="top10" dxfId="1328" priority="54" rank="1"/>
  </conditionalFormatting>
  <conditionalFormatting sqref="I3">
    <cfRule type="top10" priority="51" bottom="1" rank="1"/>
    <cfRule type="top10" dxfId="1327" priority="52" rank="1"/>
  </conditionalFormatting>
  <conditionalFormatting sqref="J3">
    <cfRule type="top10" priority="49" bottom="1" rank="1"/>
    <cfRule type="top10" dxfId="1326" priority="50" rank="1"/>
  </conditionalFormatting>
  <conditionalFormatting sqref="E4">
    <cfRule type="top10" priority="37" bottom="1" rank="1"/>
    <cfRule type="top10" dxfId="1325" priority="38" rank="1"/>
  </conditionalFormatting>
  <conditionalFormatting sqref="F4">
    <cfRule type="top10" priority="39" bottom="1" rank="1"/>
    <cfRule type="top10" dxfId="1324" priority="40" rank="1"/>
  </conditionalFormatting>
  <conditionalFormatting sqref="G4">
    <cfRule type="top10" priority="41" bottom="1" rank="1"/>
    <cfRule type="top10" dxfId="1323" priority="42" rank="1"/>
  </conditionalFormatting>
  <conditionalFormatting sqref="H4">
    <cfRule type="top10" priority="43" bottom="1" rank="1"/>
    <cfRule type="top10" dxfId="1322" priority="44" rank="1"/>
  </conditionalFormatting>
  <conditionalFormatting sqref="I4">
    <cfRule type="top10" priority="45" bottom="1" rank="1"/>
    <cfRule type="top10" dxfId="1321" priority="46" rank="1"/>
  </conditionalFormatting>
  <conditionalFormatting sqref="J4">
    <cfRule type="top10" priority="47" bottom="1" rank="1"/>
    <cfRule type="top10" dxfId="1320" priority="48" rank="1"/>
  </conditionalFormatting>
  <conditionalFormatting sqref="E5">
    <cfRule type="top10" priority="25" bottom="1" rank="1"/>
    <cfRule type="top10" dxfId="1319" priority="26" rank="1"/>
  </conditionalFormatting>
  <conditionalFormatting sqref="F5">
    <cfRule type="top10" priority="27" bottom="1" rank="1"/>
    <cfRule type="top10" dxfId="1318" priority="28" rank="1"/>
  </conditionalFormatting>
  <conditionalFormatting sqref="G5">
    <cfRule type="top10" priority="29" bottom="1" rank="1"/>
    <cfRule type="top10" dxfId="1317" priority="30" rank="1"/>
  </conditionalFormatting>
  <conditionalFormatting sqref="H5">
    <cfRule type="top10" priority="31" bottom="1" rank="1"/>
    <cfRule type="top10" dxfId="1316" priority="32" rank="1"/>
  </conditionalFormatting>
  <conditionalFormatting sqref="I5">
    <cfRule type="top10" priority="33" bottom="1" rank="1"/>
    <cfRule type="top10" dxfId="1315" priority="34" rank="1"/>
  </conditionalFormatting>
  <conditionalFormatting sqref="J5">
    <cfRule type="top10" priority="35" bottom="1" rank="1"/>
    <cfRule type="top10" dxfId="1314" priority="36" rank="1"/>
  </conditionalFormatting>
  <conditionalFormatting sqref="E6">
    <cfRule type="top10" priority="23" bottom="1" rank="1"/>
    <cfRule type="top10" dxfId="1313" priority="24" rank="1"/>
  </conditionalFormatting>
  <conditionalFormatting sqref="F6">
    <cfRule type="top10" priority="21" bottom="1" rank="1"/>
    <cfRule type="top10" dxfId="1312" priority="22" rank="1"/>
  </conditionalFormatting>
  <conditionalFormatting sqref="G6">
    <cfRule type="top10" priority="19" bottom="1" rank="1"/>
    <cfRule type="top10" dxfId="1311" priority="20" rank="1"/>
  </conditionalFormatting>
  <conditionalFormatting sqref="H6">
    <cfRule type="top10" priority="17" bottom="1" rank="1"/>
    <cfRule type="top10" dxfId="1310" priority="18" rank="1"/>
  </conditionalFormatting>
  <conditionalFormatting sqref="I6">
    <cfRule type="top10" priority="15" bottom="1" rank="1"/>
    <cfRule type="top10" dxfId="1309" priority="16" rank="1"/>
  </conditionalFormatting>
  <conditionalFormatting sqref="J6">
    <cfRule type="top10" priority="13" bottom="1" rank="1"/>
    <cfRule type="top10" dxfId="1308" priority="14" rank="1"/>
  </conditionalFormatting>
  <conditionalFormatting sqref="E7">
    <cfRule type="top10" priority="1" bottom="1" rank="1"/>
    <cfRule type="top10" dxfId="1307" priority="2" rank="1"/>
  </conditionalFormatting>
  <conditionalFormatting sqref="F7">
    <cfRule type="top10" priority="3" bottom="1" rank="1"/>
    <cfRule type="top10" dxfId="1306" priority="4" rank="1"/>
  </conditionalFormatting>
  <conditionalFormatting sqref="G7">
    <cfRule type="top10" priority="5" bottom="1" rank="1"/>
    <cfRule type="top10" dxfId="1305" priority="6" rank="1"/>
  </conditionalFormatting>
  <conditionalFormatting sqref="H7">
    <cfRule type="top10" priority="7" bottom="1" rank="1"/>
    <cfRule type="top10" dxfId="1304" priority="8" rank="1"/>
  </conditionalFormatting>
  <conditionalFormatting sqref="I7">
    <cfRule type="top10" priority="9" bottom="1" rank="1"/>
    <cfRule type="top10" dxfId="1303" priority="10" rank="1"/>
  </conditionalFormatting>
  <conditionalFormatting sqref="J7">
    <cfRule type="top10" priority="11" bottom="1" rank="1"/>
    <cfRule type="top10" dxfId="130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63755B4-868D-464A-B27D-3249DD14D458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DAC0778B-0010-4425-9E67-49F9324FAE3E}">
          <x14:formula1>
            <xm:f>'C:\Users\abra2\Desktop\ABRA Files and More\AUTO BENCH REST ASSOCIATION FILE\ABRA 2018\Georgia\[ABRA Club Shoot 7242018.xlsm]Data'!#REF!</xm:f>
          </x14:formula1>
          <xm:sqref>B3</xm:sqref>
        </x14:dataValidation>
        <x14:dataValidation type="list" allowBlank="1" showInputMessage="1" showErrorMessage="1" xr:uid="{093AC0D5-BFF7-4E58-B3C2-088A6DD1AF73}">
          <x14:formula1>
            <xm:f>'C:\Users\abra2\Desktop\ABRA Files and More\AUTO BENCH REST ASSOCIATION FILE\ABRA 2018\Tennessee\[ABRA Tennessee Scoring Program.xlsm]Data'!#REF!</xm:f>
          </x14:formula1>
          <xm:sqref>B4:B5 B7</xm:sqref>
        </x14:dataValidation>
        <x14:dataValidation type="list" allowBlank="1" showInputMessage="1" showErrorMessage="1" xr:uid="{B2FA7EC0-6E43-40CA-A3E7-7D684CCE30A2}">
          <x14:formula1>
            <xm:f>'E:\ABRA VA STATE\[ABRA VA STATE 09 01 18.xlsm]Data'!#REF!</xm:f>
          </x14:formula1>
          <xm:sqref>B6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DB7C-C006-456C-B915-14FACA9B7EA7}">
  <sheetPr codeName="Sheet59"/>
  <dimension ref="A1:O9"/>
  <sheetViews>
    <sheetView workbookViewId="0">
      <selection activeCell="D14" sqref="D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ht="33" x14ac:dyDescent="0.25">
      <c r="A1" s="62" t="s">
        <v>0</v>
      </c>
      <c r="B1" s="62" t="s">
        <v>13</v>
      </c>
      <c r="C1" s="62" t="s">
        <v>1</v>
      </c>
      <c r="D1" s="63" t="s">
        <v>2</v>
      </c>
      <c r="E1" s="63" t="s">
        <v>19</v>
      </c>
      <c r="F1" s="63" t="s">
        <v>20</v>
      </c>
      <c r="G1" s="63" t="s">
        <v>21</v>
      </c>
      <c r="H1" s="63" t="s">
        <v>22</v>
      </c>
      <c r="I1" s="63" t="s">
        <v>23</v>
      </c>
      <c r="J1" s="63" t="s">
        <v>24</v>
      </c>
      <c r="K1" s="63" t="s">
        <v>25</v>
      </c>
      <c r="L1" s="63" t="s">
        <v>26</v>
      </c>
      <c r="M1" s="62" t="s">
        <v>8</v>
      </c>
      <c r="N1" s="63" t="s">
        <v>27</v>
      </c>
      <c r="O1" s="63" t="s">
        <v>6</v>
      </c>
    </row>
    <row r="2" spans="1:15" x14ac:dyDescent="0.25">
      <c r="A2" s="32" t="s">
        <v>3</v>
      </c>
      <c r="B2" s="32" t="s">
        <v>72</v>
      </c>
      <c r="C2" s="30">
        <v>43121</v>
      </c>
      <c r="D2" s="31" t="s">
        <v>64</v>
      </c>
      <c r="E2" s="32">
        <v>180</v>
      </c>
      <c r="F2" s="32">
        <v>180</v>
      </c>
      <c r="G2" s="32">
        <v>181</v>
      </c>
      <c r="H2" s="32">
        <v>173</v>
      </c>
      <c r="I2" s="32"/>
      <c r="J2" s="32"/>
      <c r="K2" s="33">
        <v>4</v>
      </c>
      <c r="L2" s="33">
        <v>714</v>
      </c>
      <c r="M2" s="34">
        <v>178.5</v>
      </c>
      <c r="N2" s="33">
        <v>2</v>
      </c>
      <c r="O2" s="34">
        <v>180.5</v>
      </c>
    </row>
    <row r="3" spans="1:15" x14ac:dyDescent="0.25">
      <c r="A3" s="32" t="s">
        <v>3</v>
      </c>
      <c r="B3" s="32" t="s">
        <v>72</v>
      </c>
      <c r="C3" s="30">
        <v>43149</v>
      </c>
      <c r="D3" s="31" t="s">
        <v>64</v>
      </c>
      <c r="E3" s="32">
        <v>169</v>
      </c>
      <c r="F3" s="32">
        <v>165</v>
      </c>
      <c r="G3" s="32">
        <v>176</v>
      </c>
      <c r="H3" s="32">
        <v>171</v>
      </c>
      <c r="I3" s="32"/>
      <c r="J3" s="32"/>
      <c r="K3" s="33">
        <v>4</v>
      </c>
      <c r="L3" s="33">
        <v>681</v>
      </c>
      <c r="M3" s="34">
        <v>170.25</v>
      </c>
      <c r="N3" s="33">
        <v>2</v>
      </c>
      <c r="O3" s="34">
        <v>172.25</v>
      </c>
    </row>
    <row r="4" spans="1:15" x14ac:dyDescent="0.25">
      <c r="A4" s="32" t="s">
        <v>3</v>
      </c>
      <c r="B4" s="32" t="s">
        <v>72</v>
      </c>
      <c r="C4" s="30">
        <v>43177</v>
      </c>
      <c r="D4" s="31" t="s">
        <v>64</v>
      </c>
      <c r="E4" s="32">
        <v>181</v>
      </c>
      <c r="F4" s="32">
        <v>184</v>
      </c>
      <c r="G4" s="32">
        <v>181</v>
      </c>
      <c r="H4" s="32">
        <v>181</v>
      </c>
      <c r="I4" s="32"/>
      <c r="J4" s="32"/>
      <c r="K4" s="33">
        <v>4</v>
      </c>
      <c r="L4" s="33">
        <v>727</v>
      </c>
      <c r="M4" s="34">
        <v>181.75</v>
      </c>
      <c r="N4" s="33">
        <v>2</v>
      </c>
      <c r="O4" s="34">
        <v>183.75</v>
      </c>
    </row>
    <row r="5" spans="1: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.75" x14ac:dyDescent="0.25">
      <c r="A8" s="64"/>
      <c r="B8" s="64"/>
      <c r="C8" s="65"/>
      <c r="D8" s="66"/>
      <c r="E8" s="64"/>
      <c r="F8" s="64"/>
      <c r="G8" s="64"/>
      <c r="H8" s="64"/>
      <c r="I8" s="64"/>
      <c r="J8" s="64"/>
      <c r="K8" s="67"/>
      <c r="L8" s="67"/>
      <c r="M8" s="68"/>
      <c r="N8" s="67"/>
      <c r="O8" s="68"/>
    </row>
    <row r="9" spans="1:15" ht="16.5" x14ac:dyDescent="0.3">
      <c r="A9" s="69"/>
      <c r="B9" s="69"/>
      <c r="C9" s="69"/>
      <c r="D9" s="70"/>
      <c r="E9" s="69"/>
      <c r="F9" s="69"/>
      <c r="G9" s="69"/>
      <c r="H9" s="69"/>
      <c r="I9" s="69"/>
      <c r="J9" s="69"/>
      <c r="K9" s="71">
        <f>SUM(K2:K8)</f>
        <v>12</v>
      </c>
      <c r="L9" s="71">
        <f>SUM(L2:L8)</f>
        <v>2122</v>
      </c>
      <c r="M9" s="69">
        <f>SUM(L9/K9)</f>
        <v>176.83333333333334</v>
      </c>
      <c r="N9" s="71">
        <f>SUM(N2:N8)</f>
        <v>6</v>
      </c>
      <c r="O9" s="72">
        <f>SUM(M9+N9)</f>
        <v>182.83333333333334</v>
      </c>
    </row>
  </sheetData>
  <conditionalFormatting sqref="E1">
    <cfRule type="top10" priority="47" bottom="1" rank="1"/>
    <cfRule type="top10" dxfId="1301" priority="48" rank="1"/>
  </conditionalFormatting>
  <conditionalFormatting sqref="F1">
    <cfRule type="top10" priority="45" bottom="1" rank="1"/>
    <cfRule type="top10" dxfId="1300" priority="46" rank="1"/>
  </conditionalFormatting>
  <conditionalFormatting sqref="G1">
    <cfRule type="top10" priority="43" bottom="1" rank="1"/>
    <cfRule type="top10" dxfId="1299" priority="44" rank="1"/>
  </conditionalFormatting>
  <conditionalFormatting sqref="H1">
    <cfRule type="top10" priority="41" bottom="1" rank="1"/>
    <cfRule type="top10" dxfId="1298" priority="42" rank="1"/>
  </conditionalFormatting>
  <conditionalFormatting sqref="I1">
    <cfRule type="top10" priority="39" bottom="1" rank="1"/>
    <cfRule type="top10" dxfId="1297" priority="40" rank="1"/>
  </conditionalFormatting>
  <conditionalFormatting sqref="J1">
    <cfRule type="top10" priority="37" bottom="1" rank="1"/>
    <cfRule type="top10" dxfId="1296" priority="38" rank="1"/>
  </conditionalFormatting>
  <conditionalFormatting sqref="E8">
    <cfRule type="top10" priority="49" bottom="1" rank="1"/>
    <cfRule type="top10" dxfId="1295" priority="50" rank="1"/>
  </conditionalFormatting>
  <conditionalFormatting sqref="F8">
    <cfRule type="top10" priority="51" bottom="1" rank="1"/>
    <cfRule type="top10" dxfId="1294" priority="52" rank="1"/>
  </conditionalFormatting>
  <conditionalFormatting sqref="G8">
    <cfRule type="top10" priority="53" bottom="1" rank="1"/>
    <cfRule type="top10" dxfId="1293" priority="54" rank="1"/>
  </conditionalFormatting>
  <conditionalFormatting sqref="H8">
    <cfRule type="top10" priority="55" bottom="1" rank="1"/>
    <cfRule type="top10" dxfId="1292" priority="56" rank="1"/>
  </conditionalFormatting>
  <conditionalFormatting sqref="I8">
    <cfRule type="top10" priority="57" bottom="1" rank="1"/>
    <cfRule type="top10" dxfId="1291" priority="58" rank="1"/>
  </conditionalFormatting>
  <conditionalFormatting sqref="J8">
    <cfRule type="top10" priority="59" bottom="1" rank="1"/>
    <cfRule type="top10" dxfId="1290" priority="60" rank="1"/>
  </conditionalFormatting>
  <conditionalFormatting sqref="E2">
    <cfRule type="top10" priority="35" bottom="1" rank="1"/>
    <cfRule type="top10" dxfId="1289" priority="36" rank="1"/>
  </conditionalFormatting>
  <conditionalFormatting sqref="F2">
    <cfRule type="top10" priority="33" bottom="1" rank="1"/>
    <cfRule type="top10" dxfId="1288" priority="34" rank="1"/>
  </conditionalFormatting>
  <conditionalFormatting sqref="G2">
    <cfRule type="top10" priority="31" bottom="1" rank="1"/>
    <cfRule type="top10" dxfId="1287" priority="32" rank="1"/>
  </conditionalFormatting>
  <conditionalFormatting sqref="H2">
    <cfRule type="top10" priority="29" bottom="1" rank="1"/>
    <cfRule type="top10" dxfId="1286" priority="30" rank="1"/>
  </conditionalFormatting>
  <conditionalFormatting sqref="I2">
    <cfRule type="top10" priority="27" bottom="1" rank="1"/>
    <cfRule type="top10" dxfId="1285" priority="28" rank="1"/>
  </conditionalFormatting>
  <conditionalFormatting sqref="J2">
    <cfRule type="top10" priority="25" bottom="1" rank="1"/>
    <cfRule type="top10" dxfId="1284" priority="26" rank="1"/>
  </conditionalFormatting>
  <conditionalFormatting sqref="E3">
    <cfRule type="top10" priority="23" bottom="1" rank="1"/>
    <cfRule type="top10" dxfId="1283" priority="24" rank="1"/>
  </conditionalFormatting>
  <conditionalFormatting sqref="F3">
    <cfRule type="top10" priority="21" bottom="1" rank="1"/>
    <cfRule type="top10" dxfId="1282" priority="22" rank="1"/>
  </conditionalFormatting>
  <conditionalFormatting sqref="G3">
    <cfRule type="top10" priority="19" bottom="1" rank="1"/>
    <cfRule type="top10" dxfId="1281" priority="20" rank="1"/>
  </conditionalFormatting>
  <conditionalFormatting sqref="H3">
    <cfRule type="top10" priority="17" bottom="1" rank="1"/>
    <cfRule type="top10" dxfId="1280" priority="18" rank="1"/>
  </conditionalFormatting>
  <conditionalFormatting sqref="I3">
    <cfRule type="top10" priority="15" bottom="1" rank="1"/>
    <cfRule type="top10" dxfId="1279" priority="16" rank="1"/>
  </conditionalFormatting>
  <conditionalFormatting sqref="J3">
    <cfRule type="top10" priority="13" bottom="1" rank="1"/>
    <cfRule type="top10" dxfId="1278" priority="14" rank="1"/>
  </conditionalFormatting>
  <conditionalFormatting sqref="E4">
    <cfRule type="top10" priority="11" bottom="1" rank="1"/>
    <cfRule type="top10" dxfId="1277" priority="12" rank="1"/>
  </conditionalFormatting>
  <conditionalFormatting sqref="F4">
    <cfRule type="top10" priority="9" bottom="1" rank="1"/>
    <cfRule type="top10" dxfId="1276" priority="10" rank="1"/>
  </conditionalFormatting>
  <conditionalFormatting sqref="G4">
    <cfRule type="top10" priority="7" bottom="1" rank="1"/>
    <cfRule type="top10" dxfId="1275" priority="8" rank="1"/>
  </conditionalFormatting>
  <conditionalFormatting sqref="H4">
    <cfRule type="top10" priority="5" bottom="1" rank="1"/>
    <cfRule type="top10" dxfId="1274" priority="6" rank="1"/>
  </conditionalFormatting>
  <conditionalFormatting sqref="I4">
    <cfRule type="top10" priority="3" bottom="1" rank="1"/>
    <cfRule type="top10" dxfId="1273" priority="4" rank="1"/>
  </conditionalFormatting>
  <conditionalFormatting sqref="J4">
    <cfRule type="top10" priority="1" bottom="1" rank="1"/>
    <cfRule type="top10" dxfId="12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9DD6FF6-3F80-4425-9120-32D76FD6D90E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DC239764-EB53-46EC-A5DA-9A72A7546CE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8B25DEA-CAEE-4D71-AF0C-54428A098884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8E20A884-12B8-4D10-A933-71FCB2BF7811}">
          <x14:formula1>
            <xm:f>'C:\Users\Joe\Downloads\New Folder\[ABRA Shoot 09182016 (3).xlsm]Data'!#REF!</xm:f>
          </x14:formula1>
          <xm:sqref>B5:B7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24F53-1F5C-4B60-B588-8A9C8C50D139}">
  <sheetPr codeName="Sheet60"/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171</v>
      </c>
      <c r="C2" s="30">
        <v>43261</v>
      </c>
      <c r="D2" s="31" t="s">
        <v>104</v>
      </c>
      <c r="E2" s="32">
        <v>191</v>
      </c>
      <c r="F2" s="32">
        <v>190</v>
      </c>
      <c r="G2" s="32">
        <v>195</v>
      </c>
      <c r="H2" s="32">
        <v>194</v>
      </c>
      <c r="I2" s="32">
        <v>191</v>
      </c>
      <c r="J2" s="32">
        <v>193</v>
      </c>
      <c r="K2" s="33">
        <v>6</v>
      </c>
      <c r="L2" s="33">
        <v>1154</v>
      </c>
      <c r="M2" s="34">
        <v>192.33333333333334</v>
      </c>
      <c r="N2" s="33">
        <v>12</v>
      </c>
      <c r="O2" s="34">
        <v>204.33333333333334</v>
      </c>
    </row>
    <row r="3" spans="1:15" x14ac:dyDescent="0.25">
      <c r="A3" s="32" t="s">
        <v>3</v>
      </c>
      <c r="B3" s="32" t="s">
        <v>171</v>
      </c>
      <c r="C3" s="30">
        <v>43279</v>
      </c>
      <c r="D3" s="31" t="s">
        <v>104</v>
      </c>
      <c r="E3" s="32">
        <v>196</v>
      </c>
      <c r="F3" s="32">
        <v>191</v>
      </c>
      <c r="G3" s="32">
        <v>194</v>
      </c>
      <c r="H3" s="32">
        <v>195</v>
      </c>
      <c r="I3" s="32"/>
      <c r="J3" s="32"/>
      <c r="K3" s="33">
        <v>4</v>
      </c>
      <c r="L3" s="33">
        <v>776</v>
      </c>
      <c r="M3" s="34">
        <v>194</v>
      </c>
      <c r="N3" s="33">
        <v>6</v>
      </c>
      <c r="O3" s="34">
        <v>200</v>
      </c>
    </row>
    <row r="4" spans="1:15" x14ac:dyDescent="0.25">
      <c r="A4" s="32" t="s">
        <v>3</v>
      </c>
      <c r="B4" s="32" t="s">
        <v>171</v>
      </c>
      <c r="C4" s="30">
        <v>43307</v>
      </c>
      <c r="D4" s="31" t="s">
        <v>104</v>
      </c>
      <c r="E4" s="32">
        <v>194</v>
      </c>
      <c r="F4" s="32">
        <v>194</v>
      </c>
      <c r="G4" s="32">
        <v>189</v>
      </c>
      <c r="H4" s="32">
        <v>194</v>
      </c>
      <c r="I4" s="32"/>
      <c r="J4" s="32"/>
      <c r="K4" s="33">
        <v>4</v>
      </c>
      <c r="L4" s="33">
        <v>771</v>
      </c>
      <c r="M4" s="34">
        <v>192.75</v>
      </c>
      <c r="N4" s="33">
        <v>11</v>
      </c>
      <c r="O4" s="34">
        <v>203.75</v>
      </c>
    </row>
    <row r="5" spans="1:15" x14ac:dyDescent="0.25">
      <c r="A5" s="32" t="s">
        <v>3</v>
      </c>
      <c r="B5" s="32" t="s">
        <v>171</v>
      </c>
      <c r="C5" s="30">
        <v>43324</v>
      </c>
      <c r="D5" s="31" t="s">
        <v>104</v>
      </c>
      <c r="E5" s="32">
        <v>194</v>
      </c>
      <c r="F5" s="32">
        <v>193</v>
      </c>
      <c r="G5" s="32">
        <v>185</v>
      </c>
      <c r="H5" s="32">
        <v>195</v>
      </c>
      <c r="I5" s="32"/>
      <c r="J5" s="32"/>
      <c r="K5" s="33">
        <v>4</v>
      </c>
      <c r="L5" s="33">
        <v>767</v>
      </c>
      <c r="M5" s="34">
        <v>191.75</v>
      </c>
      <c r="N5" s="33">
        <v>11</v>
      </c>
      <c r="O5" s="34">
        <v>202.75</v>
      </c>
    </row>
    <row r="6" spans="1:15" x14ac:dyDescent="0.25">
      <c r="A6" s="32" t="s">
        <v>3</v>
      </c>
      <c r="B6" s="32" t="s">
        <v>171</v>
      </c>
      <c r="C6" s="30">
        <v>43387</v>
      </c>
      <c r="D6" s="31" t="s">
        <v>104</v>
      </c>
      <c r="E6" s="32">
        <v>194</v>
      </c>
      <c r="F6" s="59">
        <v>191</v>
      </c>
      <c r="G6" s="32">
        <v>186</v>
      </c>
      <c r="H6" s="32">
        <v>189</v>
      </c>
      <c r="I6" s="32">
        <v>194</v>
      </c>
      <c r="J6" s="32">
        <v>187</v>
      </c>
      <c r="K6" s="33">
        <v>6</v>
      </c>
      <c r="L6" s="33">
        <v>1141</v>
      </c>
      <c r="M6" s="34">
        <v>190.16666666666666</v>
      </c>
      <c r="N6" s="33">
        <v>20</v>
      </c>
      <c r="O6" s="34">
        <v>210.16666666666666</v>
      </c>
    </row>
    <row r="7" spans="1:15" x14ac:dyDescent="0.25">
      <c r="A7" s="32" t="s">
        <v>3</v>
      </c>
      <c r="B7" s="32" t="s">
        <v>171</v>
      </c>
      <c r="C7" s="30">
        <v>43401</v>
      </c>
      <c r="D7" s="31" t="s">
        <v>104</v>
      </c>
      <c r="E7" s="32">
        <v>180</v>
      </c>
      <c r="F7" s="32">
        <v>191</v>
      </c>
      <c r="G7" s="32">
        <v>189</v>
      </c>
      <c r="H7" s="32">
        <v>183</v>
      </c>
      <c r="I7" s="32"/>
      <c r="J7" s="32"/>
      <c r="K7" s="33">
        <v>4</v>
      </c>
      <c r="L7" s="33">
        <v>743</v>
      </c>
      <c r="M7" s="34">
        <v>185.75</v>
      </c>
      <c r="N7" s="33">
        <v>2</v>
      </c>
      <c r="O7" s="34">
        <v>187.75</v>
      </c>
    </row>
    <row r="9" spans="1:15" x14ac:dyDescent="0.25">
      <c r="K9" s="35">
        <f>SUM(K2:K8)</f>
        <v>28</v>
      </c>
      <c r="L9" s="35">
        <f>SUM(L2:L8)</f>
        <v>5352</v>
      </c>
      <c r="M9" s="1">
        <f>SUM(L9/K9)</f>
        <v>191.14285714285714</v>
      </c>
      <c r="N9" s="35">
        <f>SUM(N2:N8)</f>
        <v>62</v>
      </c>
      <c r="O9" s="35">
        <f>SUM(M9+N9)</f>
        <v>253.14285714285714</v>
      </c>
    </row>
  </sheetData>
  <conditionalFormatting sqref="J1">
    <cfRule type="top10" priority="109" bottom="1" rank="1"/>
    <cfRule type="top10" dxfId="1271" priority="110" rank="1"/>
  </conditionalFormatting>
  <conditionalFormatting sqref="E1">
    <cfRule type="top10" priority="119" bottom="1" rank="1"/>
    <cfRule type="top10" dxfId="1270" priority="120" rank="1"/>
  </conditionalFormatting>
  <conditionalFormatting sqref="F1">
    <cfRule type="top10" priority="117" bottom="1" rank="1"/>
    <cfRule type="top10" dxfId="1269" priority="118" rank="1"/>
  </conditionalFormatting>
  <conditionalFormatting sqref="G1">
    <cfRule type="top10" priority="115" bottom="1" rank="1"/>
    <cfRule type="top10" dxfId="1268" priority="116" rank="1"/>
  </conditionalFormatting>
  <conditionalFormatting sqref="H1">
    <cfRule type="top10" priority="113" bottom="1" rank="1"/>
    <cfRule type="top10" dxfId="1267" priority="114" rank="1"/>
  </conditionalFormatting>
  <conditionalFormatting sqref="I1">
    <cfRule type="top10" priority="111" bottom="1" rank="1"/>
    <cfRule type="top10" dxfId="1266" priority="112" rank="1"/>
  </conditionalFormatting>
  <conditionalFormatting sqref="E2">
    <cfRule type="top10" priority="83" bottom="1" rank="1"/>
    <cfRule type="top10" dxfId="1265" priority="84" rank="1"/>
  </conditionalFormatting>
  <conditionalFormatting sqref="F2">
    <cfRule type="top10" priority="81" bottom="1" rank="1"/>
    <cfRule type="top10" dxfId="1264" priority="82" rank="1"/>
  </conditionalFormatting>
  <conditionalFormatting sqref="G2">
    <cfRule type="top10" priority="79" bottom="1" rank="1"/>
    <cfRule type="top10" dxfId="1263" priority="80" rank="1"/>
  </conditionalFormatting>
  <conditionalFormatting sqref="H2">
    <cfRule type="top10" priority="77" bottom="1" rank="1"/>
    <cfRule type="top10" dxfId="1262" priority="78" rank="1"/>
  </conditionalFormatting>
  <conditionalFormatting sqref="I2">
    <cfRule type="top10" priority="75" bottom="1" rank="1"/>
    <cfRule type="top10" dxfId="1261" priority="76" rank="1"/>
  </conditionalFormatting>
  <conditionalFormatting sqref="J2">
    <cfRule type="top10" priority="73" bottom="1" rank="1"/>
    <cfRule type="top10" dxfId="1260" priority="74" rank="1"/>
  </conditionalFormatting>
  <conditionalFormatting sqref="E3">
    <cfRule type="top10" priority="71" bottom="1" rank="1"/>
    <cfRule type="top10" dxfId="1259" priority="72" rank="1"/>
  </conditionalFormatting>
  <conditionalFormatting sqref="F3">
    <cfRule type="top10" priority="69" bottom="1" rank="1"/>
    <cfRule type="top10" dxfId="1258" priority="70" rank="1"/>
  </conditionalFormatting>
  <conditionalFormatting sqref="G3">
    <cfRule type="top10" priority="67" bottom="1" rank="1"/>
    <cfRule type="top10" dxfId="1257" priority="68" rank="1"/>
  </conditionalFormatting>
  <conditionalFormatting sqref="H3">
    <cfRule type="top10" priority="65" bottom="1" rank="1"/>
    <cfRule type="top10" dxfId="1256" priority="66" rank="1"/>
  </conditionalFormatting>
  <conditionalFormatting sqref="I3">
    <cfRule type="top10" priority="63" bottom="1" rank="1"/>
    <cfRule type="top10" dxfId="1255" priority="64" rank="1"/>
  </conditionalFormatting>
  <conditionalFormatting sqref="J3">
    <cfRule type="top10" priority="61" bottom="1" rank="1"/>
    <cfRule type="top10" dxfId="1254" priority="62" rank="1"/>
  </conditionalFormatting>
  <conditionalFormatting sqref="E4">
    <cfRule type="top10" priority="47" bottom="1" rank="1"/>
    <cfRule type="top10" dxfId="1253" priority="48" rank="1"/>
  </conditionalFormatting>
  <conditionalFormatting sqref="F4">
    <cfRule type="top10" priority="45" bottom="1" rank="1"/>
    <cfRule type="top10" dxfId="1252" priority="46" rank="1"/>
  </conditionalFormatting>
  <conditionalFormatting sqref="G4">
    <cfRule type="top10" priority="43" bottom="1" rank="1"/>
    <cfRule type="top10" dxfId="1251" priority="44" rank="1"/>
  </conditionalFormatting>
  <conditionalFormatting sqref="H4">
    <cfRule type="top10" priority="41" bottom="1" rank="1"/>
    <cfRule type="top10" dxfId="1250" priority="42" rank="1"/>
  </conditionalFormatting>
  <conditionalFormatting sqref="I4">
    <cfRule type="top10" priority="39" bottom="1" rank="1"/>
    <cfRule type="top10" dxfId="1249" priority="40" rank="1"/>
  </conditionalFormatting>
  <conditionalFormatting sqref="J4">
    <cfRule type="top10" priority="37" bottom="1" rank="1"/>
    <cfRule type="top10" dxfId="1248" priority="38" rank="1"/>
  </conditionalFormatting>
  <conditionalFormatting sqref="E5">
    <cfRule type="top10" priority="35" bottom="1" rank="1"/>
    <cfRule type="top10" dxfId="1247" priority="36" rank="1"/>
  </conditionalFormatting>
  <conditionalFormatting sqref="F5">
    <cfRule type="top10" priority="33" bottom="1" rank="1"/>
    <cfRule type="top10" dxfId="1246" priority="34" rank="1"/>
  </conditionalFormatting>
  <conditionalFormatting sqref="G5">
    <cfRule type="top10" priority="31" bottom="1" rank="1"/>
    <cfRule type="top10" dxfId="1245" priority="32" rank="1"/>
  </conditionalFormatting>
  <conditionalFormatting sqref="H5">
    <cfRule type="top10" priority="29" bottom="1" rank="1"/>
    <cfRule type="top10" dxfId="1244" priority="30" rank="1"/>
  </conditionalFormatting>
  <conditionalFormatting sqref="I5">
    <cfRule type="top10" priority="27" bottom="1" rank="1"/>
    <cfRule type="top10" dxfId="1243" priority="28" rank="1"/>
  </conditionalFormatting>
  <conditionalFormatting sqref="J5">
    <cfRule type="top10" priority="25" bottom="1" rank="1"/>
    <cfRule type="top10" dxfId="1242" priority="26" rank="1"/>
  </conditionalFormatting>
  <conditionalFormatting sqref="E6">
    <cfRule type="top10" priority="23" bottom="1" rank="1"/>
    <cfRule type="top10" dxfId="1241" priority="24" rank="1"/>
  </conditionalFormatting>
  <conditionalFormatting sqref="F6">
    <cfRule type="top10" priority="21" bottom="1" rank="1"/>
    <cfRule type="top10" dxfId="1240" priority="22" rank="1"/>
  </conditionalFormatting>
  <conditionalFormatting sqref="G6">
    <cfRule type="top10" priority="19" bottom="1" rank="1"/>
    <cfRule type="top10" dxfId="1239" priority="20" rank="1"/>
  </conditionalFormatting>
  <conditionalFormatting sqref="H6">
    <cfRule type="top10" priority="17" bottom="1" rank="1"/>
    <cfRule type="top10" dxfId="1238" priority="18" rank="1"/>
  </conditionalFormatting>
  <conditionalFormatting sqref="I6">
    <cfRule type="top10" priority="15" bottom="1" rank="1"/>
    <cfRule type="top10" dxfId="1237" priority="16" rank="1"/>
  </conditionalFormatting>
  <conditionalFormatting sqref="J6">
    <cfRule type="top10" priority="13" bottom="1" rank="1"/>
    <cfRule type="top10" dxfId="1236" priority="14" rank="1"/>
  </conditionalFormatting>
  <conditionalFormatting sqref="E7">
    <cfRule type="top10" priority="11" bottom="1" rank="1"/>
    <cfRule type="top10" dxfId="1235" priority="12" rank="1"/>
  </conditionalFormatting>
  <conditionalFormatting sqref="F7">
    <cfRule type="top10" priority="9" bottom="1" rank="1"/>
    <cfRule type="top10" dxfId="1234" priority="10" rank="1"/>
  </conditionalFormatting>
  <conditionalFormatting sqref="G7">
    <cfRule type="top10" priority="7" bottom="1" rank="1"/>
    <cfRule type="top10" dxfId="1233" priority="8" rank="1"/>
  </conditionalFormatting>
  <conditionalFormatting sqref="H7">
    <cfRule type="top10" priority="5" bottom="1" rank="1"/>
    <cfRule type="top10" dxfId="1232" priority="6" rank="1"/>
  </conditionalFormatting>
  <conditionalFormatting sqref="I7">
    <cfRule type="top10" priority="3" bottom="1" rank="1"/>
    <cfRule type="top10" dxfId="1231" priority="4" rank="1"/>
  </conditionalFormatting>
  <conditionalFormatting sqref="J7">
    <cfRule type="top10" priority="1" bottom="1" rank="1"/>
    <cfRule type="top10" dxfId="12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1683559-7750-480A-A858-201681CF9630}">
          <x14:formula1>
            <xm:f>'C:\Users\Steve\Documents\_Shooting\_Ruger 10-22\2018\[BGSL-ABRA Scoring_6-10-18.xlsm]Data'!#REF!</xm:f>
          </x14:formula1>
          <xm:sqref>B2</xm:sqref>
        </x14:dataValidation>
        <x14:dataValidation type="list" allowBlank="1" showInputMessage="1" showErrorMessage="1" xr:uid="{16546633-0261-4A64-94C6-100235BFDCCA}">
          <x14:formula1>
            <xm:f>'C:\Users\Steve\Documents\_Shooting\_Ruger 10-22\2018\[BGSL-ABRA Scoring_6-28-18.xlsm]Data'!#REF!</xm:f>
          </x14:formula1>
          <xm:sqref>B3</xm:sqref>
        </x14:dataValidation>
        <x14:dataValidation type="list" allowBlank="1" showInputMessage="1" showErrorMessage="1" xr:uid="{B0F9E532-DAAC-4DBF-97D4-533FB0EBC0AA}">
          <x14:formula1>
            <xm:f>'[BGSL-ABRA Scoring_7-26-18 (3).xlsm]Data'!#REF!</xm:f>
          </x14:formula1>
          <xm:sqref>B4</xm:sqref>
        </x14:dataValidation>
        <x14:dataValidation type="list" allowBlank="1" showInputMessage="1" showErrorMessage="1" xr:uid="{02A7CFC5-7940-4700-9804-AD1D63EA10D9}">
          <x14:formula1>
            <xm:f>'C:\Users\abra2\AppData\Local\Packages\Microsoft.MicrosoftEdge_8wekyb3d8bbwe\TempState\Downloads\[BGSL-ABRA Scoring_8-12-18.xlsm]Data'!#REF!</xm:f>
          </x14:formula1>
          <xm:sqref>B5</xm:sqref>
        </x14:dataValidation>
        <x14:dataValidation type="list" allowBlank="1" showInputMessage="1" showErrorMessage="1" xr:uid="{DE140D13-3B9F-45FD-8F62-F1F4D33C8C11}">
          <x14:formula1>
            <xm:f>'C:\Users\abra2\AppData\Local\Packages\Microsoft.MicrosoftEdge_8wekyb3d8bbwe\TempState\Downloads\[BGSL-ABRA Scoring_10-14-18.xlsm]Data'!#REF!</xm:f>
          </x14:formula1>
          <xm:sqref>B6</xm:sqref>
        </x14:dataValidation>
        <x14:dataValidation type="list" allowBlank="1" showInputMessage="1" showErrorMessage="1" xr:uid="{3729B518-9F27-40F5-8338-7EE9C92F297F}">
          <x14:formula1>
            <xm:f>'C:\Users\Steve\Documents\_Shooting\_Ruger 10-22\2018\[BGSL-ABRA Scoring_10-28-18.xlsm]Data'!#REF!</xm:f>
          </x14:formula1>
          <xm:sqref>B7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O11"/>
  <sheetViews>
    <sheetView workbookViewId="0">
      <selection activeCell="C20" sqref="C20"/>
    </sheetView>
  </sheetViews>
  <sheetFormatPr defaultRowHeight="15" x14ac:dyDescent="0.3"/>
  <cols>
    <col min="1" max="1" width="11.140625" style="10" bestFit="1" customWidth="1"/>
    <col min="2" max="2" width="20.28515625" style="10" bestFit="1" customWidth="1"/>
    <col min="3" max="3" width="16.42578125" style="10" bestFit="1" customWidth="1"/>
    <col min="4" max="4" width="22" style="13" customWidth="1"/>
    <col min="5" max="6" width="9.28515625" style="10" bestFit="1" customWidth="1"/>
    <col min="7" max="8" width="9.140625" style="10" customWidth="1"/>
    <col min="9" max="10" width="9.28515625" style="10" bestFit="1" customWidth="1"/>
    <col min="11" max="11" width="13.42578125" style="10" bestFit="1" customWidth="1"/>
    <col min="12" max="12" width="11.7109375" style="10" customWidth="1"/>
    <col min="13" max="14" width="9.28515625" style="10" bestFit="1" customWidth="1"/>
    <col min="15" max="15" width="13.85546875" style="10" bestFit="1" customWidth="1"/>
    <col min="16" max="16384" width="9.140625" style="10"/>
  </cols>
  <sheetData>
    <row r="1" spans="1:15" x14ac:dyDescent="0.3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3">
      <c r="A2" s="36" t="s">
        <v>3</v>
      </c>
      <c r="B2" s="36" t="s">
        <v>33</v>
      </c>
      <c r="C2" s="37">
        <v>43156</v>
      </c>
      <c r="D2" s="38" t="s">
        <v>35</v>
      </c>
      <c r="E2" s="46">
        <v>187</v>
      </c>
      <c r="F2" s="52">
        <v>192</v>
      </c>
      <c r="G2" s="36">
        <v>191</v>
      </c>
      <c r="H2" s="36">
        <v>191</v>
      </c>
      <c r="I2" s="36"/>
      <c r="J2" s="36"/>
      <c r="K2" s="39">
        <v>4</v>
      </c>
      <c r="L2" s="39">
        <v>761</v>
      </c>
      <c r="M2" s="40">
        <v>190.25</v>
      </c>
      <c r="N2" s="39">
        <v>2</v>
      </c>
      <c r="O2" s="40">
        <v>192.25</v>
      </c>
    </row>
    <row r="3" spans="1:15" x14ac:dyDescent="0.3">
      <c r="A3" s="32" t="s">
        <v>3</v>
      </c>
      <c r="B3" s="32" t="s">
        <v>33</v>
      </c>
      <c r="C3" s="30">
        <v>43183</v>
      </c>
      <c r="D3" s="31" t="s">
        <v>56</v>
      </c>
      <c r="E3" s="32">
        <v>192</v>
      </c>
      <c r="F3" s="32">
        <v>196</v>
      </c>
      <c r="G3" s="32">
        <v>194</v>
      </c>
      <c r="H3" s="32">
        <v>196</v>
      </c>
      <c r="I3" s="32">
        <v>194</v>
      </c>
      <c r="J3" s="32">
        <v>195</v>
      </c>
      <c r="K3" s="33">
        <v>6</v>
      </c>
      <c r="L3" s="33">
        <v>1167</v>
      </c>
      <c r="M3" s="34">
        <v>194.5</v>
      </c>
      <c r="N3" s="33">
        <v>6</v>
      </c>
      <c r="O3" s="34">
        <v>200.5</v>
      </c>
    </row>
    <row r="4" spans="1:15" x14ac:dyDescent="0.3">
      <c r="A4" s="36" t="s">
        <v>3</v>
      </c>
      <c r="B4" s="36" t="s">
        <v>33</v>
      </c>
      <c r="C4" s="37">
        <v>43219</v>
      </c>
      <c r="D4" s="38" t="s">
        <v>35</v>
      </c>
      <c r="E4" s="36">
        <v>190</v>
      </c>
      <c r="F4" s="36">
        <v>194</v>
      </c>
      <c r="G4" s="36">
        <v>192</v>
      </c>
      <c r="H4" s="36">
        <v>191</v>
      </c>
      <c r="I4" s="36"/>
      <c r="J4" s="36"/>
      <c r="K4" s="39">
        <v>4</v>
      </c>
      <c r="L4" s="39">
        <v>767</v>
      </c>
      <c r="M4" s="40">
        <v>191.75</v>
      </c>
      <c r="N4" s="39">
        <v>2</v>
      </c>
      <c r="O4" s="40">
        <v>193.75</v>
      </c>
    </row>
    <row r="5" spans="1:15" x14ac:dyDescent="0.3">
      <c r="A5" s="36" t="s">
        <v>3</v>
      </c>
      <c r="B5" s="36" t="s">
        <v>33</v>
      </c>
      <c r="C5" s="37">
        <v>43274</v>
      </c>
      <c r="D5" s="38" t="s">
        <v>35</v>
      </c>
      <c r="E5" s="36">
        <v>193</v>
      </c>
      <c r="F5" s="36">
        <v>195</v>
      </c>
      <c r="G5" s="36">
        <v>195</v>
      </c>
      <c r="H5" s="36">
        <v>194</v>
      </c>
      <c r="I5" s="36"/>
      <c r="J5" s="36"/>
      <c r="K5" s="39">
        <v>4</v>
      </c>
      <c r="L5" s="39">
        <v>777</v>
      </c>
      <c r="M5" s="40">
        <v>194.25</v>
      </c>
      <c r="N5" s="39">
        <v>5</v>
      </c>
      <c r="O5" s="40">
        <v>199.25</v>
      </c>
    </row>
    <row r="6" spans="1:15" x14ac:dyDescent="0.3">
      <c r="A6" s="36" t="s">
        <v>3</v>
      </c>
      <c r="B6" s="36" t="s">
        <v>33</v>
      </c>
      <c r="C6" s="37">
        <v>43302</v>
      </c>
      <c r="D6" s="38" t="s">
        <v>35</v>
      </c>
      <c r="E6" s="46">
        <v>191</v>
      </c>
      <c r="F6" s="36">
        <v>195</v>
      </c>
      <c r="G6" s="36">
        <v>191</v>
      </c>
      <c r="H6" s="52">
        <v>191</v>
      </c>
      <c r="I6" s="52"/>
      <c r="J6" s="36"/>
      <c r="K6" s="39">
        <v>4</v>
      </c>
      <c r="L6" s="39">
        <v>768</v>
      </c>
      <c r="M6" s="40">
        <v>192</v>
      </c>
      <c r="N6" s="39">
        <v>2</v>
      </c>
      <c r="O6" s="40">
        <v>194</v>
      </c>
    </row>
    <row r="7" spans="1:15" x14ac:dyDescent="0.3">
      <c r="A7" s="36" t="s">
        <v>3</v>
      </c>
      <c r="B7" s="36" t="s">
        <v>33</v>
      </c>
      <c r="C7" s="37">
        <v>43337</v>
      </c>
      <c r="D7" s="38" t="s">
        <v>35</v>
      </c>
      <c r="E7" s="46">
        <v>192</v>
      </c>
      <c r="F7" s="36">
        <v>192</v>
      </c>
      <c r="G7" s="36">
        <v>196</v>
      </c>
      <c r="H7" s="52">
        <v>193</v>
      </c>
      <c r="I7" s="52"/>
      <c r="J7" s="36"/>
      <c r="K7" s="39">
        <v>4</v>
      </c>
      <c r="L7" s="39">
        <v>773</v>
      </c>
      <c r="M7" s="40">
        <v>193.25</v>
      </c>
      <c r="N7" s="39">
        <v>5</v>
      </c>
      <c r="O7" s="40">
        <v>198.25</v>
      </c>
    </row>
    <row r="8" spans="1:15" x14ac:dyDescent="0.3">
      <c r="A8" s="36" t="s">
        <v>3</v>
      </c>
      <c r="B8" s="36" t="s">
        <v>33</v>
      </c>
      <c r="C8" s="37">
        <v>43407</v>
      </c>
      <c r="D8" s="110" t="s">
        <v>217</v>
      </c>
      <c r="E8" s="111">
        <v>191</v>
      </c>
      <c r="F8" s="52">
        <v>198</v>
      </c>
      <c r="G8" s="46">
        <v>194</v>
      </c>
      <c r="H8" s="46">
        <v>192</v>
      </c>
      <c r="I8" s="52">
        <v>196</v>
      </c>
      <c r="J8" s="46">
        <v>191</v>
      </c>
      <c r="K8" s="39">
        <v>6</v>
      </c>
      <c r="L8" s="39">
        <v>1162</v>
      </c>
      <c r="M8" s="40">
        <v>193.66666666666666</v>
      </c>
      <c r="N8" s="39">
        <v>18</v>
      </c>
      <c r="O8" s="34">
        <f>SUM(M8+N8)</f>
        <v>211.66666666666666</v>
      </c>
    </row>
    <row r="9" spans="1:15" x14ac:dyDescent="0.3">
      <c r="A9" s="23"/>
      <c r="B9" s="23"/>
      <c r="C9" s="24"/>
      <c r="D9" s="25"/>
      <c r="E9" s="23"/>
      <c r="F9" s="23"/>
      <c r="G9" s="23"/>
      <c r="H9" s="23"/>
      <c r="I9" s="23"/>
      <c r="J9" s="23"/>
      <c r="K9" s="26"/>
      <c r="L9" s="26"/>
      <c r="M9" s="27"/>
      <c r="N9" s="26"/>
      <c r="O9" s="27"/>
    </row>
    <row r="10" spans="1:15" x14ac:dyDescent="0.3">
      <c r="A10" s="14"/>
      <c r="B10" s="14"/>
      <c r="C10" s="15"/>
      <c r="D10" s="16"/>
      <c r="E10" s="14"/>
      <c r="F10" s="14"/>
      <c r="G10" s="14"/>
      <c r="H10" s="14"/>
      <c r="I10" s="14"/>
      <c r="J10" s="14"/>
      <c r="K10" s="17"/>
      <c r="L10" s="17"/>
      <c r="M10" s="18"/>
      <c r="N10" s="17"/>
      <c r="O10" s="18"/>
    </row>
    <row r="11" spans="1:15" x14ac:dyDescent="0.3">
      <c r="K11" s="12">
        <f>SUM(K2:K10)</f>
        <v>32</v>
      </c>
      <c r="L11" s="12">
        <f>SUM(L2:L10)</f>
        <v>6175</v>
      </c>
      <c r="M11" s="10">
        <f>SUM(L11/K11)</f>
        <v>192.96875</v>
      </c>
      <c r="N11" s="12">
        <f>SUM(N2:N10)</f>
        <v>40</v>
      </c>
      <c r="O11" s="11">
        <f>SUM(M11+N11)</f>
        <v>232.96875</v>
      </c>
    </row>
  </sheetData>
  <conditionalFormatting sqref="E10">
    <cfRule type="top10" priority="323" bottom="1" rank="1"/>
    <cfRule type="top10" dxfId="1229" priority="324" rank="1"/>
  </conditionalFormatting>
  <conditionalFormatting sqref="F10">
    <cfRule type="top10" priority="321" bottom="1" rank="1"/>
    <cfRule type="top10" dxfId="1228" priority="322" rank="1"/>
  </conditionalFormatting>
  <conditionalFormatting sqref="G10">
    <cfRule type="top10" priority="319" bottom="1" rank="1"/>
    <cfRule type="top10" dxfId="1227" priority="320" rank="1"/>
  </conditionalFormatting>
  <conditionalFormatting sqref="H10">
    <cfRule type="top10" priority="317" bottom="1" rank="1"/>
    <cfRule type="top10" dxfId="1226" priority="318" rank="1"/>
  </conditionalFormatting>
  <conditionalFormatting sqref="I10">
    <cfRule type="top10" priority="315" bottom="1" rank="1"/>
    <cfRule type="top10" dxfId="1225" priority="316" rank="1"/>
  </conditionalFormatting>
  <conditionalFormatting sqref="J10">
    <cfRule type="top10" priority="313" bottom="1" rank="1"/>
    <cfRule type="top10" dxfId="1224" priority="314" rank="1"/>
  </conditionalFormatting>
  <conditionalFormatting sqref="E1">
    <cfRule type="top10" priority="299" bottom="1" rank="1"/>
    <cfRule type="top10" dxfId="1223" priority="300" rank="1"/>
  </conditionalFormatting>
  <conditionalFormatting sqref="F1">
    <cfRule type="top10" priority="297" bottom="1" rank="1"/>
    <cfRule type="top10" dxfId="1222" priority="298" rank="1"/>
  </conditionalFormatting>
  <conditionalFormatting sqref="G1">
    <cfRule type="top10" priority="295" bottom="1" rank="1"/>
    <cfRule type="top10" dxfId="1221" priority="296" rank="1"/>
  </conditionalFormatting>
  <conditionalFormatting sqref="H1">
    <cfRule type="top10" priority="293" bottom="1" rank="1"/>
    <cfRule type="top10" dxfId="1220" priority="294" rank="1"/>
  </conditionalFormatting>
  <conditionalFormatting sqref="I1">
    <cfRule type="top10" priority="291" bottom="1" rank="1"/>
    <cfRule type="top10" dxfId="1219" priority="292" rank="1"/>
  </conditionalFormatting>
  <conditionalFormatting sqref="J1">
    <cfRule type="top10" priority="289" bottom="1" rank="1"/>
    <cfRule type="top10" dxfId="1218" priority="290" rank="1"/>
  </conditionalFormatting>
  <conditionalFormatting sqref="E9">
    <cfRule type="top10" priority="287" bottom="1" rank="1"/>
    <cfRule type="top10" dxfId="1217" priority="288" rank="1"/>
  </conditionalFormatting>
  <conditionalFormatting sqref="F9">
    <cfRule type="top10" priority="285" bottom="1" rank="1"/>
    <cfRule type="top10" dxfId="1216" priority="286" rank="1"/>
  </conditionalFormatting>
  <conditionalFormatting sqref="G9">
    <cfRule type="top10" priority="283" bottom="1" rank="1"/>
    <cfRule type="top10" dxfId="1215" priority="284" rank="1"/>
  </conditionalFormatting>
  <conditionalFormatting sqref="H9">
    <cfRule type="top10" priority="281" bottom="1" rank="1"/>
    <cfRule type="top10" dxfId="1214" priority="282" rank="1"/>
  </conditionalFormatting>
  <conditionalFormatting sqref="I9">
    <cfRule type="top10" priority="279" bottom="1" rank="1"/>
    <cfRule type="top10" dxfId="1213" priority="280" rank="1"/>
  </conditionalFormatting>
  <conditionalFormatting sqref="J9">
    <cfRule type="top10" priority="277" bottom="1" rank="1"/>
    <cfRule type="top10" dxfId="1212" priority="278" rank="1"/>
  </conditionalFormatting>
  <conditionalFormatting sqref="E2">
    <cfRule type="top10" priority="83" bottom="1" rank="1"/>
    <cfRule type="top10" dxfId="1211" priority="84" rank="1"/>
  </conditionalFormatting>
  <conditionalFormatting sqref="F2">
    <cfRule type="top10" priority="81" bottom="1" rank="1"/>
    <cfRule type="top10" dxfId="1210" priority="82" rank="1"/>
  </conditionalFormatting>
  <conditionalFormatting sqref="G2">
    <cfRule type="top10" priority="79" bottom="1" rank="1"/>
    <cfRule type="top10" dxfId="1209" priority="80" rank="1"/>
  </conditionalFormatting>
  <conditionalFormatting sqref="H2">
    <cfRule type="top10" priority="77" bottom="1" rank="1"/>
    <cfRule type="top10" dxfId="1208" priority="78" rank="1"/>
  </conditionalFormatting>
  <conditionalFormatting sqref="I2">
    <cfRule type="top10" priority="75" bottom="1" rank="1"/>
    <cfRule type="top10" dxfId="1207" priority="76" rank="1"/>
  </conditionalFormatting>
  <conditionalFormatting sqref="J2">
    <cfRule type="top10" priority="73" bottom="1" rank="1"/>
    <cfRule type="top10" dxfId="1206" priority="74" rank="1"/>
  </conditionalFormatting>
  <conditionalFormatting sqref="E3">
    <cfRule type="top10" priority="61" bottom="1" rank="1"/>
    <cfRule type="top10" dxfId="1205" priority="62" rank="1"/>
  </conditionalFormatting>
  <conditionalFormatting sqref="F3">
    <cfRule type="top10" priority="63" bottom="1" rank="1"/>
    <cfRule type="top10" dxfId="1204" priority="64" rank="1"/>
  </conditionalFormatting>
  <conditionalFormatting sqref="G3">
    <cfRule type="top10" priority="65" bottom="1" rank="1"/>
    <cfRule type="top10" dxfId="1203" priority="66" rank="1"/>
  </conditionalFormatting>
  <conditionalFormatting sqref="H3">
    <cfRule type="top10" priority="67" bottom="1" rank="1"/>
    <cfRule type="top10" dxfId="1202" priority="68" rank="1"/>
  </conditionalFormatting>
  <conditionalFormatting sqref="I3">
    <cfRule type="top10" priority="69" bottom="1" rank="1"/>
    <cfRule type="top10" dxfId="1201" priority="70" rank="1"/>
  </conditionalFormatting>
  <conditionalFormatting sqref="J3">
    <cfRule type="top10" priority="71" bottom="1" rank="1"/>
    <cfRule type="top10" dxfId="1200" priority="72" rank="1"/>
  </conditionalFormatting>
  <conditionalFormatting sqref="E4">
    <cfRule type="top10" priority="49" bottom="1" rank="1"/>
    <cfRule type="top10" dxfId="1199" priority="50" rank="1"/>
  </conditionalFormatting>
  <conditionalFormatting sqref="F4">
    <cfRule type="top10" priority="51" bottom="1" rank="1"/>
    <cfRule type="top10" dxfId="1198" priority="52" rank="1"/>
  </conditionalFormatting>
  <conditionalFormatting sqref="G4">
    <cfRule type="top10" priority="53" bottom="1" rank="1"/>
    <cfRule type="top10" dxfId="1197" priority="54" rank="1"/>
  </conditionalFormatting>
  <conditionalFormatting sqref="H4">
    <cfRule type="top10" priority="55" bottom="1" rank="1"/>
    <cfRule type="top10" dxfId="1196" priority="56" rank="1"/>
  </conditionalFormatting>
  <conditionalFormatting sqref="I4">
    <cfRule type="top10" priority="57" bottom="1" rank="1"/>
    <cfRule type="top10" dxfId="1195" priority="58" rank="1"/>
  </conditionalFormatting>
  <conditionalFormatting sqref="J4">
    <cfRule type="top10" priority="59" bottom="1" rank="1"/>
    <cfRule type="top10" dxfId="1194" priority="60" rank="1"/>
  </conditionalFormatting>
  <conditionalFormatting sqref="E5">
    <cfRule type="top10" priority="37" bottom="1" rank="1"/>
    <cfRule type="top10" dxfId="1193" priority="38" rank="1"/>
  </conditionalFormatting>
  <conditionalFormatting sqref="F5">
    <cfRule type="top10" priority="39" bottom="1" rank="1"/>
    <cfRule type="top10" dxfId="1192" priority="40" rank="1"/>
  </conditionalFormatting>
  <conditionalFormatting sqref="G5">
    <cfRule type="top10" priority="41" bottom="1" rank="1"/>
    <cfRule type="top10" dxfId="1191" priority="42" rank="1"/>
  </conditionalFormatting>
  <conditionalFormatting sqref="H5">
    <cfRule type="top10" priority="43" bottom="1" rank="1"/>
    <cfRule type="top10" dxfId="1190" priority="44" rank="1"/>
  </conditionalFormatting>
  <conditionalFormatting sqref="I5">
    <cfRule type="top10" priority="45" bottom="1" rank="1"/>
    <cfRule type="top10" dxfId="1189" priority="46" rank="1"/>
  </conditionalFormatting>
  <conditionalFormatting sqref="J5">
    <cfRule type="top10" priority="47" bottom="1" rank="1"/>
    <cfRule type="top10" dxfId="1188" priority="48" rank="1"/>
  </conditionalFormatting>
  <conditionalFormatting sqref="E6">
    <cfRule type="top10" priority="25" bottom="1" rank="1"/>
    <cfRule type="top10" dxfId="1187" priority="26" rank="1"/>
  </conditionalFormatting>
  <conditionalFormatting sqref="F6">
    <cfRule type="top10" priority="27" bottom="1" rank="1"/>
    <cfRule type="top10" dxfId="1186" priority="28" rank="1"/>
  </conditionalFormatting>
  <conditionalFormatting sqref="G6">
    <cfRule type="top10" priority="29" bottom="1" rank="1"/>
    <cfRule type="top10" dxfId="1185" priority="30" rank="1"/>
  </conditionalFormatting>
  <conditionalFormatting sqref="H6">
    <cfRule type="top10" priority="31" bottom="1" rank="1"/>
    <cfRule type="top10" dxfId="1184" priority="32" rank="1"/>
  </conditionalFormatting>
  <conditionalFormatting sqref="I6">
    <cfRule type="top10" priority="33" bottom="1" rank="1"/>
    <cfRule type="top10" dxfId="1183" priority="34" rank="1"/>
  </conditionalFormatting>
  <conditionalFormatting sqref="J6">
    <cfRule type="top10" priority="35" bottom="1" rank="1"/>
    <cfRule type="top10" dxfId="1182" priority="36" rank="1"/>
  </conditionalFormatting>
  <conditionalFormatting sqref="E7">
    <cfRule type="top10" priority="13" bottom="1" rank="1"/>
    <cfRule type="top10" dxfId="1181" priority="14" rank="1"/>
  </conditionalFormatting>
  <conditionalFormatting sqref="F7">
    <cfRule type="top10" priority="15" bottom="1" rank="1"/>
    <cfRule type="top10" dxfId="1180" priority="16" rank="1"/>
  </conditionalFormatting>
  <conditionalFormatting sqref="G7">
    <cfRule type="top10" priority="17" bottom="1" rank="1"/>
    <cfRule type="top10" dxfId="1179" priority="18" rank="1"/>
  </conditionalFormatting>
  <conditionalFormatting sqref="H7">
    <cfRule type="top10" priority="19" bottom="1" rank="1"/>
    <cfRule type="top10" dxfId="1178" priority="20" rank="1"/>
  </conditionalFormatting>
  <conditionalFormatting sqref="I7">
    <cfRule type="top10" priority="21" bottom="1" rank="1"/>
    <cfRule type="top10" dxfId="1177" priority="22" rank="1"/>
  </conditionalFormatting>
  <conditionalFormatting sqref="J7">
    <cfRule type="top10" priority="23" bottom="1" rank="1"/>
    <cfRule type="top10" dxfId="1176" priority="24" rank="1"/>
  </conditionalFormatting>
  <conditionalFormatting sqref="E8">
    <cfRule type="top10" priority="1" bottom="1" rank="1"/>
    <cfRule type="top10" dxfId="1175" priority="2" rank="1"/>
  </conditionalFormatting>
  <conditionalFormatting sqref="F8">
    <cfRule type="top10" priority="3" bottom="1" rank="1"/>
    <cfRule type="top10" dxfId="1174" priority="4" rank="1"/>
  </conditionalFormatting>
  <conditionalFormatting sqref="G8">
    <cfRule type="top10" priority="5" bottom="1" rank="1"/>
    <cfRule type="top10" dxfId="1173" priority="6" rank="1"/>
  </conditionalFormatting>
  <conditionalFormatting sqref="H8">
    <cfRule type="top10" priority="7" bottom="1" rank="1"/>
    <cfRule type="top10" dxfId="1172" priority="8" rank="1"/>
  </conditionalFormatting>
  <conditionalFormatting sqref="I8">
    <cfRule type="top10" priority="9" bottom="1" rank="1"/>
    <cfRule type="top10" dxfId="1171" priority="10" rank="1"/>
  </conditionalFormatting>
  <conditionalFormatting sqref="J8">
    <cfRule type="top10" priority="11" bottom="1" rank="1"/>
    <cfRule type="top10" dxfId="117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BB99BB-637C-4E25-BB2A-C545E5ECDEFF}">
          <x14:formula1>
            <xm:f>'C:\Users\abra2\Desktop\ABRA Files and More\AUTO BENCH REST ASSOCIATION FILE\ABRA 2018\Texas\Boerne Texas 2018\[ABRA Boerne 03 24 2018.xlsm]Data'!#REF!</xm:f>
          </x14:formula1>
          <xm:sqref>B3:B8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B94B1-B3FB-4A1B-9D89-668FA6878A03}">
  <sheetPr codeName="Sheet61"/>
  <dimension ref="A1:O10"/>
  <sheetViews>
    <sheetView workbookViewId="0">
      <selection activeCell="C13" sqref="C1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133</v>
      </c>
      <c r="C2" s="30">
        <v>43218</v>
      </c>
      <c r="D2" s="31" t="s">
        <v>18</v>
      </c>
      <c r="E2" s="32">
        <v>169</v>
      </c>
      <c r="F2" s="32">
        <v>167</v>
      </c>
      <c r="G2" s="32">
        <v>164</v>
      </c>
      <c r="H2" s="32">
        <v>184</v>
      </c>
      <c r="I2" s="32"/>
      <c r="J2" s="32"/>
      <c r="K2" s="33">
        <v>4</v>
      </c>
      <c r="L2" s="33">
        <v>684</v>
      </c>
      <c r="M2" s="34">
        <v>171</v>
      </c>
      <c r="N2" s="33">
        <v>2</v>
      </c>
      <c r="O2" s="34">
        <v>173</v>
      </c>
    </row>
    <row r="3" spans="1:15" x14ac:dyDescent="0.25">
      <c r="A3" s="32" t="s">
        <v>3</v>
      </c>
      <c r="B3" s="32" t="s">
        <v>133</v>
      </c>
      <c r="C3" s="30">
        <v>43309</v>
      </c>
      <c r="D3" s="31" t="s">
        <v>18</v>
      </c>
      <c r="E3" s="32">
        <v>159</v>
      </c>
      <c r="F3" s="32">
        <v>178</v>
      </c>
      <c r="G3" s="32">
        <v>170</v>
      </c>
      <c r="H3" s="32">
        <v>174</v>
      </c>
      <c r="I3" s="32"/>
      <c r="J3" s="32"/>
      <c r="K3" s="33">
        <v>4</v>
      </c>
      <c r="L3" s="33">
        <v>681</v>
      </c>
      <c r="M3" s="34">
        <v>170.25</v>
      </c>
      <c r="N3" s="33">
        <v>2</v>
      </c>
      <c r="O3" s="34">
        <v>172.25</v>
      </c>
    </row>
    <row r="4" spans="1:15" x14ac:dyDescent="0.25">
      <c r="A4" s="32" t="s">
        <v>3</v>
      </c>
      <c r="B4" s="32" t="s">
        <v>133</v>
      </c>
      <c r="C4" s="30">
        <v>43337</v>
      </c>
      <c r="D4" s="31" t="s">
        <v>18</v>
      </c>
      <c r="E4" s="32">
        <v>163</v>
      </c>
      <c r="F4" s="32">
        <v>180</v>
      </c>
      <c r="G4" s="32">
        <v>179</v>
      </c>
      <c r="H4" s="32">
        <v>184</v>
      </c>
      <c r="I4" s="32"/>
      <c r="J4" s="32"/>
      <c r="K4" s="33">
        <v>4</v>
      </c>
      <c r="L4" s="33">
        <v>706</v>
      </c>
      <c r="M4" s="34">
        <v>176.5</v>
      </c>
      <c r="N4" s="33">
        <v>2</v>
      </c>
      <c r="O4" s="34">
        <v>178.5</v>
      </c>
    </row>
    <row r="5" spans="1:15" x14ac:dyDescent="0.25">
      <c r="A5" s="32" t="s">
        <v>3</v>
      </c>
      <c r="B5" s="32" t="s">
        <v>133</v>
      </c>
      <c r="C5" s="30">
        <v>43365</v>
      </c>
      <c r="D5" s="31" t="s">
        <v>18</v>
      </c>
      <c r="E5" s="32">
        <v>178</v>
      </c>
      <c r="F5" s="32">
        <v>180</v>
      </c>
      <c r="G5" s="32">
        <v>183</v>
      </c>
      <c r="H5" s="32">
        <v>186</v>
      </c>
      <c r="I5" s="32"/>
      <c r="J5" s="32"/>
      <c r="K5" s="33">
        <v>4</v>
      </c>
      <c r="L5" s="33">
        <v>727</v>
      </c>
      <c r="M5" s="34">
        <v>181.75</v>
      </c>
      <c r="N5" s="33">
        <v>2</v>
      </c>
      <c r="O5" s="34">
        <v>183.75</v>
      </c>
    </row>
    <row r="6" spans="1:15" x14ac:dyDescent="0.25">
      <c r="A6" s="32" t="s">
        <v>3</v>
      </c>
      <c r="B6" s="32" t="s">
        <v>133</v>
      </c>
      <c r="C6" s="30">
        <v>43372</v>
      </c>
      <c r="D6" s="31" t="s">
        <v>18</v>
      </c>
      <c r="E6" s="32">
        <v>183</v>
      </c>
      <c r="F6" s="32">
        <v>186</v>
      </c>
      <c r="G6" s="32">
        <v>185</v>
      </c>
      <c r="H6" s="32">
        <v>176</v>
      </c>
      <c r="I6" s="32">
        <v>177</v>
      </c>
      <c r="J6" s="32">
        <v>183</v>
      </c>
      <c r="K6" s="33">
        <v>6</v>
      </c>
      <c r="L6" s="33">
        <v>1090</v>
      </c>
      <c r="M6" s="34">
        <v>181.66666666666666</v>
      </c>
      <c r="N6" s="33">
        <v>4</v>
      </c>
      <c r="O6" s="34">
        <v>185.66666666666666</v>
      </c>
    </row>
    <row r="7" spans="1:15" x14ac:dyDescent="0.25">
      <c r="A7" s="32" t="s">
        <v>3</v>
      </c>
      <c r="B7" s="32" t="s">
        <v>133</v>
      </c>
      <c r="C7" s="30">
        <v>43400</v>
      </c>
      <c r="D7" s="31" t="s">
        <v>18</v>
      </c>
      <c r="E7" s="32">
        <v>168</v>
      </c>
      <c r="F7" s="32">
        <v>178</v>
      </c>
      <c r="G7" s="107">
        <v>183</v>
      </c>
      <c r="H7" s="32">
        <v>185</v>
      </c>
      <c r="I7" s="32"/>
      <c r="J7" s="32"/>
      <c r="K7" s="33">
        <v>4</v>
      </c>
      <c r="L7" s="33">
        <v>714</v>
      </c>
      <c r="M7" s="34">
        <v>178.5</v>
      </c>
      <c r="N7" s="33">
        <v>2</v>
      </c>
      <c r="O7" s="34">
        <v>180.5</v>
      </c>
    </row>
    <row r="8" spans="1:15" x14ac:dyDescent="0.25">
      <c r="A8" s="36" t="s">
        <v>3</v>
      </c>
      <c r="B8" s="36" t="s">
        <v>133</v>
      </c>
      <c r="C8" s="37">
        <v>43407</v>
      </c>
      <c r="D8" s="110" t="s">
        <v>217</v>
      </c>
      <c r="E8" s="36">
        <v>175</v>
      </c>
      <c r="F8" s="36">
        <v>175</v>
      </c>
      <c r="G8" s="36">
        <v>172</v>
      </c>
      <c r="H8" s="46">
        <v>177</v>
      </c>
      <c r="I8" s="36">
        <v>178</v>
      </c>
      <c r="J8" s="36">
        <v>185</v>
      </c>
      <c r="K8" s="39">
        <v>6</v>
      </c>
      <c r="L8" s="39">
        <v>1062</v>
      </c>
      <c r="M8" s="40">
        <v>177</v>
      </c>
      <c r="N8" s="39">
        <v>4</v>
      </c>
      <c r="O8" s="34">
        <f t="shared" ref="O8" si="0">SUM(M8+N8)</f>
        <v>181</v>
      </c>
    </row>
    <row r="10" spans="1:15" x14ac:dyDescent="0.25">
      <c r="K10" s="1">
        <f>SUM(K2:K9)</f>
        <v>32</v>
      </c>
      <c r="L10" s="1">
        <f>SUM(L2:L9)</f>
        <v>5664</v>
      </c>
      <c r="M10" s="1">
        <f>SUM(L10/K10)</f>
        <v>177</v>
      </c>
      <c r="N10" s="1">
        <f>SUM(N2:N9)</f>
        <v>18</v>
      </c>
      <c r="O10" s="4">
        <f t="shared" ref="O10" si="1">SUM(M10+N10)</f>
        <v>195</v>
      </c>
    </row>
  </sheetData>
  <conditionalFormatting sqref="J1">
    <cfRule type="top10" priority="109" bottom="1" rank="1"/>
    <cfRule type="top10" dxfId="1169" priority="110" rank="1"/>
  </conditionalFormatting>
  <conditionalFormatting sqref="E1">
    <cfRule type="top10" priority="119" bottom="1" rank="1"/>
    <cfRule type="top10" dxfId="1168" priority="120" rank="1"/>
  </conditionalFormatting>
  <conditionalFormatting sqref="F1">
    <cfRule type="top10" priority="117" bottom="1" rank="1"/>
    <cfRule type="top10" dxfId="1167" priority="118" rank="1"/>
  </conditionalFormatting>
  <conditionalFormatting sqref="G1">
    <cfRule type="top10" priority="115" bottom="1" rank="1"/>
    <cfRule type="top10" dxfId="1166" priority="116" rank="1"/>
  </conditionalFormatting>
  <conditionalFormatting sqref="H1">
    <cfRule type="top10" priority="113" bottom="1" rank="1"/>
    <cfRule type="top10" dxfId="1165" priority="114" rank="1"/>
  </conditionalFormatting>
  <conditionalFormatting sqref="I1">
    <cfRule type="top10" priority="111" bottom="1" rank="1"/>
    <cfRule type="top10" dxfId="1164" priority="112" rank="1"/>
  </conditionalFormatting>
  <conditionalFormatting sqref="E2">
    <cfRule type="top10" priority="95" bottom="1" rank="1"/>
    <cfRule type="top10" dxfId="1163" priority="96" rank="1"/>
  </conditionalFormatting>
  <conditionalFormatting sqref="F2">
    <cfRule type="top10" priority="93" bottom="1" rank="1"/>
    <cfRule type="top10" dxfId="1162" priority="94" rank="1"/>
  </conditionalFormatting>
  <conditionalFormatting sqref="G2">
    <cfRule type="top10" priority="91" bottom="1" rank="1"/>
    <cfRule type="top10" dxfId="1161" priority="92" rank="1"/>
  </conditionalFormatting>
  <conditionalFormatting sqref="H2">
    <cfRule type="top10" priority="89" bottom="1" rank="1"/>
    <cfRule type="top10" dxfId="1160" priority="90" rank="1"/>
  </conditionalFormatting>
  <conditionalFormatting sqref="I2">
    <cfRule type="top10" priority="87" bottom="1" rank="1"/>
    <cfRule type="top10" dxfId="1159" priority="88" rank="1"/>
  </conditionalFormatting>
  <conditionalFormatting sqref="J2">
    <cfRule type="top10" priority="85" bottom="1" rank="1"/>
    <cfRule type="top10" dxfId="1158" priority="86" rank="1"/>
  </conditionalFormatting>
  <conditionalFormatting sqref="E3">
    <cfRule type="top10" priority="83" bottom="1" rank="1"/>
    <cfRule type="top10" dxfId="1157" priority="84" rank="1"/>
  </conditionalFormatting>
  <conditionalFormatting sqref="F3">
    <cfRule type="top10" priority="81" bottom="1" rank="1"/>
    <cfRule type="top10" dxfId="1156" priority="82" rank="1"/>
  </conditionalFormatting>
  <conditionalFormatting sqref="G3">
    <cfRule type="top10" priority="79" bottom="1" rank="1"/>
    <cfRule type="top10" dxfId="1155" priority="80" rank="1"/>
  </conditionalFormatting>
  <conditionalFormatting sqref="H3">
    <cfRule type="top10" priority="77" bottom="1" rank="1"/>
    <cfRule type="top10" dxfId="1154" priority="78" rank="1"/>
  </conditionalFormatting>
  <conditionalFormatting sqref="I3">
    <cfRule type="top10" priority="75" bottom="1" rank="1"/>
    <cfRule type="top10" dxfId="1153" priority="76" rank="1"/>
  </conditionalFormatting>
  <conditionalFormatting sqref="J3">
    <cfRule type="top10" priority="73" bottom="1" rank="1"/>
    <cfRule type="top10" dxfId="1152" priority="74" rank="1"/>
  </conditionalFormatting>
  <conditionalFormatting sqref="E4">
    <cfRule type="top10" priority="71" bottom="1" rank="1"/>
    <cfRule type="top10" dxfId="1151" priority="72" rank="1"/>
  </conditionalFormatting>
  <conditionalFormatting sqref="F4">
    <cfRule type="top10" priority="69" bottom="1" rank="1"/>
    <cfRule type="top10" dxfId="1150" priority="70" rank="1"/>
  </conditionalFormatting>
  <conditionalFormatting sqref="G4">
    <cfRule type="top10" priority="67" bottom="1" rank="1"/>
    <cfRule type="top10" dxfId="1149" priority="68" rank="1"/>
  </conditionalFormatting>
  <conditionalFormatting sqref="H4">
    <cfRule type="top10" priority="65" bottom="1" rank="1"/>
    <cfRule type="top10" dxfId="1148" priority="66" rank="1"/>
  </conditionalFormatting>
  <conditionalFormatting sqref="I4">
    <cfRule type="top10" priority="63" bottom="1" rank="1"/>
    <cfRule type="top10" dxfId="1147" priority="64" rank="1"/>
  </conditionalFormatting>
  <conditionalFormatting sqref="J4">
    <cfRule type="top10" priority="61" bottom="1" rank="1"/>
    <cfRule type="top10" dxfId="1146" priority="62" rank="1"/>
  </conditionalFormatting>
  <conditionalFormatting sqref="E5">
    <cfRule type="top10" priority="59" bottom="1" rank="1"/>
    <cfRule type="top10" dxfId="1145" priority="60" rank="1"/>
  </conditionalFormatting>
  <conditionalFormatting sqref="F5">
    <cfRule type="top10" priority="57" bottom="1" rank="1"/>
    <cfRule type="top10" dxfId="1144" priority="58" rank="1"/>
  </conditionalFormatting>
  <conditionalFormatting sqref="G5">
    <cfRule type="top10" priority="55" bottom="1" rank="1"/>
    <cfRule type="top10" dxfId="1143" priority="56" rank="1"/>
  </conditionalFormatting>
  <conditionalFormatting sqref="H5">
    <cfRule type="top10" priority="53" bottom="1" rank="1"/>
    <cfRule type="top10" dxfId="1142" priority="54" rank="1"/>
  </conditionalFormatting>
  <conditionalFormatting sqref="I5">
    <cfRule type="top10" priority="51" bottom="1" rank="1"/>
    <cfRule type="top10" dxfId="1141" priority="52" rank="1"/>
  </conditionalFormatting>
  <conditionalFormatting sqref="J5">
    <cfRule type="top10" priority="49" bottom="1" rank="1"/>
    <cfRule type="top10" dxfId="1140" priority="50" rank="1"/>
  </conditionalFormatting>
  <conditionalFormatting sqref="E6">
    <cfRule type="top10" priority="47" bottom="1" rank="1"/>
    <cfRule type="top10" dxfId="1139" priority="48" rank="1"/>
  </conditionalFormatting>
  <conditionalFormatting sqref="F6">
    <cfRule type="top10" priority="45" bottom="1" rank="1"/>
    <cfRule type="top10" dxfId="1138" priority="46" rank="1"/>
  </conditionalFormatting>
  <conditionalFormatting sqref="G6">
    <cfRule type="top10" priority="43" bottom="1" rank="1"/>
    <cfRule type="top10" dxfId="1137" priority="44" rank="1"/>
  </conditionalFormatting>
  <conditionalFormatting sqref="H6">
    <cfRule type="top10" priority="41" bottom="1" rank="1"/>
    <cfRule type="top10" dxfId="1136" priority="42" rank="1"/>
  </conditionalFormatting>
  <conditionalFormatting sqref="I6">
    <cfRule type="top10" priority="39" bottom="1" rank="1"/>
    <cfRule type="top10" dxfId="1135" priority="40" rank="1"/>
  </conditionalFormatting>
  <conditionalFormatting sqref="J6">
    <cfRule type="top10" priority="37" bottom="1" rank="1"/>
    <cfRule type="top10" dxfId="1134" priority="38" rank="1"/>
  </conditionalFormatting>
  <conditionalFormatting sqref="E7">
    <cfRule type="top10" priority="35" bottom="1" rank="1"/>
    <cfRule type="top10" dxfId="1133" priority="36" rank="1"/>
  </conditionalFormatting>
  <conditionalFormatting sqref="F7">
    <cfRule type="top10" priority="33" bottom="1" rank="1"/>
    <cfRule type="top10" dxfId="1132" priority="34" rank="1"/>
  </conditionalFormatting>
  <conditionalFormatting sqref="G7">
    <cfRule type="top10" priority="31" bottom="1" rank="1"/>
    <cfRule type="top10" dxfId="1131" priority="32" rank="1"/>
  </conditionalFormatting>
  <conditionalFormatting sqref="H7">
    <cfRule type="top10" priority="29" bottom="1" rank="1"/>
    <cfRule type="top10" dxfId="1130" priority="30" rank="1"/>
  </conditionalFormatting>
  <conditionalFormatting sqref="I7">
    <cfRule type="top10" priority="27" bottom="1" rank="1"/>
    <cfRule type="top10" dxfId="1129" priority="28" rank="1"/>
  </conditionalFormatting>
  <conditionalFormatting sqref="J7">
    <cfRule type="top10" priority="25" bottom="1" rank="1"/>
    <cfRule type="top10" dxfId="1128" priority="26" rank="1"/>
  </conditionalFormatting>
  <conditionalFormatting sqref="E8">
    <cfRule type="top10" priority="1" bottom="1" rank="1"/>
    <cfRule type="top10" dxfId="1127" priority="2" rank="1"/>
  </conditionalFormatting>
  <conditionalFormatting sqref="F8">
    <cfRule type="top10" priority="3" bottom="1" rank="1"/>
    <cfRule type="top10" dxfId="1126" priority="4" rank="1"/>
  </conditionalFormatting>
  <conditionalFormatting sqref="G8">
    <cfRule type="top10" priority="5" bottom="1" rank="1"/>
    <cfRule type="top10" dxfId="1125" priority="6" rank="1"/>
  </conditionalFormatting>
  <conditionalFormatting sqref="H8">
    <cfRule type="top10" priority="7" bottom="1" rank="1"/>
    <cfRule type="top10" dxfId="1124" priority="8" rank="1"/>
  </conditionalFormatting>
  <conditionalFormatting sqref="I8">
    <cfRule type="top10" priority="9" bottom="1" rank="1"/>
    <cfRule type="top10" dxfId="1123" priority="10" rank="1"/>
  </conditionalFormatting>
  <conditionalFormatting sqref="J8">
    <cfRule type="top10" priority="11" bottom="1" rank="1"/>
    <cfRule type="top10" dxfId="112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DCBDAC0-0DE1-42B3-B4B3-2975BF4EEF46}">
          <x14:formula1>
            <xm:f>'C:\Users\gih93\Desktop\[ABRA Scoring 2016.xlsm]Data'!#REF!</xm:f>
          </x14:formula1>
          <xm:sqref>B2</xm:sqref>
        </x14:dataValidation>
        <x14:dataValidation type="list" allowBlank="1" showInputMessage="1" showErrorMessage="1" xr:uid="{142E5BC3-4A34-4BB1-9BA4-B722EBDB8109}">
          <x14:formula1>
            <xm:f>'C:\Users\gih93\Desktop\[ABRA Scoring 2016.xlsm]Data'!#REF!</xm:f>
          </x14:formula1>
          <xm:sqref>B3:B4</xm:sqref>
        </x14:dataValidation>
        <x14:dataValidation type="list" allowBlank="1" showInputMessage="1" showErrorMessage="1" xr:uid="{29D26116-6F0E-4EF2-8E6A-017BAA17392B}">
          <x14:formula1>
            <xm:f>'C:\Users\Ronald\Documents\2016 ABRA\[ABRA Scoring 2016.xlsm]Data'!#REF!</xm:f>
          </x14:formula1>
          <xm:sqref>B5</xm:sqref>
        </x14:dataValidation>
        <x14:dataValidation type="list" allowBlank="1" showInputMessage="1" showErrorMessage="1" xr:uid="{4E50AE82-53F3-45E8-AC93-AF40FCE12EDE}">
          <x14:formula1>
            <xm:f>'C:\Users\abra2\AppData\Local\Packages\Microsoft.MicrosoftEdge_8wekyb3d8bbwe\TempState\Downloads\[9292018 Results for Lisa.xlsx (2).xlsm]Data'!#REF!</xm:f>
          </x14:formula1>
          <xm:sqref>B6</xm:sqref>
        </x14:dataValidation>
        <x14:dataValidation type="list" allowBlank="1" showInputMessage="1" showErrorMessage="1" xr:uid="{37EDA601-43E7-49A6-B913-C45FF75A38B8}">
          <x14:formula1>
            <xm:f>'C:\Users\gih93\Documents\ABRA2018\[ABRA Scoring 2016.xlsm]Data'!#REF!</xm:f>
          </x14:formula1>
          <xm:sqref>B7:B8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AD9A0-1CDD-4658-8D1F-CF8DDFDD558A}">
  <sheetPr codeName="Sheet62"/>
  <dimension ref="A1:O5"/>
  <sheetViews>
    <sheetView workbookViewId="0">
      <selection activeCell="D16" sqref="D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ht="26.25" x14ac:dyDescent="0.25">
      <c r="A2" s="32" t="s">
        <v>3</v>
      </c>
      <c r="B2" s="32" t="s">
        <v>188</v>
      </c>
      <c r="C2" s="30" t="s">
        <v>186</v>
      </c>
      <c r="D2" s="85" t="s">
        <v>187</v>
      </c>
      <c r="E2" s="32">
        <v>180</v>
      </c>
      <c r="F2" s="32">
        <v>175</v>
      </c>
      <c r="G2" s="32">
        <v>185</v>
      </c>
      <c r="H2" s="32">
        <v>181</v>
      </c>
      <c r="I2" s="32">
        <v>183</v>
      </c>
      <c r="J2" s="32">
        <v>188</v>
      </c>
      <c r="K2" s="33">
        <v>6</v>
      </c>
      <c r="L2" s="33">
        <v>1092</v>
      </c>
      <c r="M2" s="34">
        <v>182</v>
      </c>
      <c r="N2" s="33">
        <v>6</v>
      </c>
      <c r="O2" s="34">
        <v>188</v>
      </c>
    </row>
    <row r="3" spans="1:15" x14ac:dyDescent="0.25">
      <c r="A3" s="93" t="s">
        <v>3</v>
      </c>
      <c r="B3" s="93" t="s">
        <v>188</v>
      </c>
      <c r="C3" s="94">
        <v>43415</v>
      </c>
      <c r="D3" s="95" t="s">
        <v>211</v>
      </c>
      <c r="E3" s="93">
        <v>183</v>
      </c>
      <c r="F3" s="93">
        <v>186</v>
      </c>
      <c r="G3" s="93">
        <v>173</v>
      </c>
      <c r="H3" s="93">
        <v>172</v>
      </c>
      <c r="I3" s="93"/>
      <c r="J3" s="93"/>
      <c r="K3" s="96">
        <v>4</v>
      </c>
      <c r="L3" s="96">
        <v>714</v>
      </c>
      <c r="M3" s="97">
        <v>178.5</v>
      </c>
      <c r="N3" s="96">
        <v>4</v>
      </c>
      <c r="O3" s="97">
        <v>182.5</v>
      </c>
    </row>
    <row r="5" spans="1:15" x14ac:dyDescent="0.25">
      <c r="K5" s="1">
        <f>SUM(K2:K4)</f>
        <v>10</v>
      </c>
      <c r="L5" s="1">
        <f>SUM(L2:L4)</f>
        <v>1806</v>
      </c>
      <c r="M5" s="1">
        <f>SUM(L5/K5)</f>
        <v>180.6</v>
      </c>
      <c r="N5" s="1">
        <f>SUM(N2:N4)</f>
        <v>10</v>
      </c>
      <c r="O5" s="4">
        <f t="shared" ref="O5" si="0">SUM(M5+N5)</f>
        <v>190.6</v>
      </c>
    </row>
  </sheetData>
  <conditionalFormatting sqref="J1">
    <cfRule type="top10" priority="55" bottom="1" rank="1"/>
    <cfRule type="top10" dxfId="1121" priority="56" rank="1"/>
  </conditionalFormatting>
  <conditionalFormatting sqref="E1">
    <cfRule type="top10" priority="65" bottom="1" rank="1"/>
    <cfRule type="top10" dxfId="1120" priority="66" rank="1"/>
  </conditionalFormatting>
  <conditionalFormatting sqref="F1">
    <cfRule type="top10" priority="63" bottom="1" rank="1"/>
    <cfRule type="top10" dxfId="1119" priority="64" rank="1"/>
  </conditionalFormatting>
  <conditionalFormatting sqref="G1">
    <cfRule type="top10" priority="61" bottom="1" rank="1"/>
    <cfRule type="top10" dxfId="1118" priority="62" rank="1"/>
  </conditionalFormatting>
  <conditionalFormatting sqref="H1">
    <cfRule type="top10" priority="59" bottom="1" rank="1"/>
    <cfRule type="top10" dxfId="1117" priority="60" rank="1"/>
  </conditionalFormatting>
  <conditionalFormatting sqref="I1">
    <cfRule type="top10" priority="57" bottom="1" rank="1"/>
    <cfRule type="top10" dxfId="1116" priority="58" rank="1"/>
  </conditionalFormatting>
  <conditionalFormatting sqref="E2">
    <cfRule type="top10" priority="23" bottom="1" rank="1"/>
    <cfRule type="top10" dxfId="1115" priority="24" rank="1"/>
  </conditionalFormatting>
  <conditionalFormatting sqref="F2">
    <cfRule type="top10" priority="21" bottom="1" rank="1"/>
    <cfRule type="top10" dxfId="1114" priority="22" rank="1"/>
  </conditionalFormatting>
  <conditionalFormatting sqref="G2">
    <cfRule type="top10" priority="19" bottom="1" rank="1"/>
    <cfRule type="top10" dxfId="1113" priority="20" rank="1"/>
  </conditionalFormatting>
  <conditionalFormatting sqref="H2">
    <cfRule type="top10" priority="17" bottom="1" rank="1"/>
    <cfRule type="top10" dxfId="1112" priority="18" rank="1"/>
  </conditionalFormatting>
  <conditionalFormatting sqref="I2">
    <cfRule type="top10" priority="15" bottom="1" rank="1"/>
    <cfRule type="top10" dxfId="1111" priority="16" rank="1"/>
  </conditionalFormatting>
  <conditionalFormatting sqref="J2">
    <cfRule type="top10" priority="13" bottom="1" rank="1"/>
    <cfRule type="top10" dxfId="1110" priority="14" rank="1"/>
  </conditionalFormatting>
  <conditionalFormatting sqref="E3">
    <cfRule type="top10" priority="11" bottom="1" rank="1"/>
    <cfRule type="top10" dxfId="1109" priority="12" rank="1"/>
  </conditionalFormatting>
  <conditionalFormatting sqref="F3">
    <cfRule type="top10" priority="9" bottom="1" rank="1"/>
    <cfRule type="top10" dxfId="1108" priority="10" rank="1"/>
  </conditionalFormatting>
  <conditionalFormatting sqref="G3">
    <cfRule type="top10" priority="7" bottom="1" rank="1"/>
    <cfRule type="top10" dxfId="1107" priority="8" rank="1"/>
  </conditionalFormatting>
  <conditionalFormatting sqref="H3">
    <cfRule type="top10" priority="5" bottom="1" rank="1"/>
    <cfRule type="top10" dxfId="1106" priority="6" rank="1"/>
  </conditionalFormatting>
  <conditionalFormatting sqref="I3">
    <cfRule type="top10" priority="3" bottom="1" rank="1"/>
    <cfRule type="top10" dxfId="1105" priority="4" rank="1"/>
  </conditionalFormatting>
  <conditionalFormatting sqref="J3">
    <cfRule type="top10" priority="1" bottom="1" rank="1"/>
    <cfRule type="top10" dxfId="110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E0BD49-95D0-4EDE-9BDB-8357D84445C2}">
          <x14:formula1>
            <xm:f>'C:\Users\abra2\AppData\Local\Packages\Microsoft.MicrosoftEdge_8wekyb3d8bbwe\TempState\Downloads\[ABRA State match aug 18 (2).xlsm]Data'!#REF!</xm:f>
          </x14:formula1>
          <xm:sqref>B2</xm:sqref>
        </x14:dataValidation>
        <x14:dataValidation type="list" allowBlank="1" showInputMessage="1" showErrorMessage="1" xr:uid="{E125A13A-E894-4645-8FF0-DB970A55A827}">
          <x14:formula1>
            <xm:f>'C:\Users\abra2\AppData\Local\Packages\Microsoft.MicrosoftEdge_8wekyb3d8bbwe\TempState\Downloads\[ABRA Novemeber 18 (2).xlsm]Data'!#REF!</xm:f>
          </x14:formula1>
          <xm:sqref>B3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92D10-EA3F-4083-850F-A72DF4E78488}">
  <sheetPr codeName="Sheet63"/>
  <dimension ref="A1:O8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141</v>
      </c>
      <c r="C2" s="30">
        <v>43222</v>
      </c>
      <c r="D2" s="31" t="s">
        <v>142</v>
      </c>
      <c r="E2" s="32">
        <v>174</v>
      </c>
      <c r="F2" s="32">
        <v>174</v>
      </c>
      <c r="G2" s="32">
        <v>175</v>
      </c>
      <c r="H2" s="32"/>
      <c r="I2" s="32"/>
      <c r="J2" s="32"/>
      <c r="K2" s="33">
        <v>3</v>
      </c>
      <c r="L2" s="33">
        <v>523</v>
      </c>
      <c r="M2" s="34">
        <v>174.33333333333334</v>
      </c>
      <c r="N2" s="33">
        <v>11</v>
      </c>
      <c r="O2" s="34">
        <v>185.33330000000001</v>
      </c>
    </row>
    <row r="3" spans="1:15" x14ac:dyDescent="0.25">
      <c r="A3" s="32" t="s">
        <v>3</v>
      </c>
      <c r="B3" s="32" t="s">
        <v>141</v>
      </c>
      <c r="C3" s="30">
        <v>43257</v>
      </c>
      <c r="D3" s="31" t="s">
        <v>142</v>
      </c>
      <c r="E3" s="32">
        <v>161</v>
      </c>
      <c r="F3" s="32">
        <v>158</v>
      </c>
      <c r="G3" s="32">
        <v>160</v>
      </c>
      <c r="H3" s="32"/>
      <c r="I3" s="32"/>
      <c r="J3" s="32"/>
      <c r="K3" s="33">
        <v>3</v>
      </c>
      <c r="L3" s="33">
        <v>479</v>
      </c>
      <c r="M3" s="34">
        <v>159.66666666666666</v>
      </c>
      <c r="N3" s="33">
        <v>3</v>
      </c>
      <c r="O3" s="34">
        <v>162.66666666666666</v>
      </c>
    </row>
    <row r="4" spans="1:15" x14ac:dyDescent="0.25">
      <c r="A4" s="32" t="s">
        <v>3</v>
      </c>
      <c r="B4" s="32" t="s">
        <v>141</v>
      </c>
      <c r="C4" s="30">
        <v>43288</v>
      </c>
      <c r="D4" s="31" t="s">
        <v>142</v>
      </c>
      <c r="E4" s="32">
        <v>166</v>
      </c>
      <c r="F4" s="32">
        <v>171</v>
      </c>
      <c r="G4" s="32">
        <v>167</v>
      </c>
      <c r="H4" s="32">
        <v>162</v>
      </c>
      <c r="I4" s="32">
        <v>166</v>
      </c>
      <c r="J4" s="32">
        <v>165</v>
      </c>
      <c r="K4" s="33">
        <v>6</v>
      </c>
      <c r="L4" s="33">
        <v>997</v>
      </c>
      <c r="M4" s="34">
        <v>166.16666666666666</v>
      </c>
      <c r="N4" s="33">
        <v>4</v>
      </c>
      <c r="O4" s="34">
        <v>170.16666666666666</v>
      </c>
    </row>
    <row r="5" spans="1:15" x14ac:dyDescent="0.25">
      <c r="A5" s="32" t="s">
        <v>3</v>
      </c>
      <c r="B5" s="32" t="s">
        <v>141</v>
      </c>
      <c r="C5" s="30">
        <v>43313</v>
      </c>
      <c r="D5" s="31" t="s">
        <v>184</v>
      </c>
      <c r="E5" s="32">
        <v>159</v>
      </c>
      <c r="F5" s="32">
        <v>137</v>
      </c>
      <c r="G5" s="32">
        <v>159</v>
      </c>
      <c r="H5" s="32"/>
      <c r="I5" s="32"/>
      <c r="J5" s="32"/>
      <c r="K5" s="33">
        <v>3</v>
      </c>
      <c r="L5" s="33">
        <v>455</v>
      </c>
      <c r="M5" s="34">
        <v>151.66666666666666</v>
      </c>
      <c r="N5" s="33">
        <v>3</v>
      </c>
      <c r="O5" s="34">
        <v>154.66666666666666</v>
      </c>
    </row>
    <row r="6" spans="1:15" x14ac:dyDescent="0.25">
      <c r="A6" s="32" t="s">
        <v>3</v>
      </c>
      <c r="B6" s="32" t="s">
        <v>141</v>
      </c>
      <c r="C6" s="30">
        <v>43348</v>
      </c>
      <c r="D6" s="31" t="s">
        <v>184</v>
      </c>
      <c r="E6" s="32">
        <v>175</v>
      </c>
      <c r="F6" s="32">
        <v>181</v>
      </c>
      <c r="G6" s="32">
        <v>175</v>
      </c>
      <c r="H6" s="32"/>
      <c r="I6" s="32"/>
      <c r="J6" s="32"/>
      <c r="K6" s="33">
        <v>3</v>
      </c>
      <c r="L6" s="33">
        <v>531</v>
      </c>
      <c r="M6" s="34">
        <v>177</v>
      </c>
      <c r="N6" s="33">
        <v>3</v>
      </c>
      <c r="O6" s="34">
        <v>180</v>
      </c>
    </row>
    <row r="8" spans="1:15" x14ac:dyDescent="0.25">
      <c r="K8" s="1">
        <f>SUM(K2:K7)</f>
        <v>18</v>
      </c>
      <c r="L8" s="1">
        <f>SUM(L2:L7)</f>
        <v>2985</v>
      </c>
      <c r="M8" s="1">
        <f>SUM(L8/K8)</f>
        <v>165.83333333333334</v>
      </c>
      <c r="N8" s="1">
        <f>SUM(N2:N7)</f>
        <v>24</v>
      </c>
      <c r="O8" s="4">
        <f t="shared" ref="O8" si="0">SUM(M8+N8)</f>
        <v>189.83333333333334</v>
      </c>
    </row>
  </sheetData>
  <conditionalFormatting sqref="J1">
    <cfRule type="top10" priority="73" bottom="1" rank="1"/>
    <cfRule type="top10" dxfId="1103" priority="74" rank="1"/>
  </conditionalFormatting>
  <conditionalFormatting sqref="E1">
    <cfRule type="top10" priority="83" bottom="1" rank="1"/>
    <cfRule type="top10" dxfId="1102" priority="84" rank="1"/>
  </conditionalFormatting>
  <conditionalFormatting sqref="F1">
    <cfRule type="top10" priority="81" bottom="1" rank="1"/>
    <cfRule type="top10" dxfId="1101" priority="82" rank="1"/>
  </conditionalFormatting>
  <conditionalFormatting sqref="G1">
    <cfRule type="top10" priority="79" bottom="1" rank="1"/>
    <cfRule type="top10" dxfId="1100" priority="80" rank="1"/>
  </conditionalFormatting>
  <conditionalFormatting sqref="H1">
    <cfRule type="top10" priority="77" bottom="1" rank="1"/>
    <cfRule type="top10" dxfId="1099" priority="78" rank="1"/>
  </conditionalFormatting>
  <conditionalFormatting sqref="I1">
    <cfRule type="top10" priority="75" bottom="1" rank="1"/>
    <cfRule type="top10" dxfId="1098" priority="76" rank="1"/>
  </conditionalFormatting>
  <conditionalFormatting sqref="E2">
    <cfRule type="top10" priority="59" bottom="1" rank="1"/>
    <cfRule type="top10" dxfId="1097" priority="60" rank="1"/>
  </conditionalFormatting>
  <conditionalFormatting sqref="F2">
    <cfRule type="top10" priority="57" bottom="1" rank="1"/>
    <cfRule type="top10" dxfId="1096" priority="58" rank="1"/>
  </conditionalFormatting>
  <conditionalFormatting sqref="G2">
    <cfRule type="top10" priority="55" bottom="1" rank="1"/>
    <cfRule type="top10" dxfId="1095" priority="56" rank="1"/>
  </conditionalFormatting>
  <conditionalFormatting sqref="H2">
    <cfRule type="top10" priority="53" bottom="1" rank="1"/>
    <cfRule type="top10" dxfId="1094" priority="54" rank="1"/>
  </conditionalFormatting>
  <conditionalFormatting sqref="I2">
    <cfRule type="top10" priority="51" bottom="1" rank="1"/>
    <cfRule type="top10" dxfId="1093" priority="52" rank="1"/>
  </conditionalFormatting>
  <conditionalFormatting sqref="J2">
    <cfRule type="top10" priority="49" bottom="1" rank="1"/>
    <cfRule type="top10" dxfId="1092" priority="50" rank="1"/>
  </conditionalFormatting>
  <conditionalFormatting sqref="E3">
    <cfRule type="top10" priority="37" bottom="1" rank="1"/>
    <cfRule type="top10" dxfId="1091" priority="38" rank="1"/>
  </conditionalFormatting>
  <conditionalFormatting sqref="F3">
    <cfRule type="top10" priority="39" bottom="1" rank="1"/>
    <cfRule type="top10" dxfId="1090" priority="40" rank="1"/>
  </conditionalFormatting>
  <conditionalFormatting sqref="G3">
    <cfRule type="top10" priority="41" bottom="1" rank="1"/>
    <cfRule type="top10" dxfId="1089" priority="42" rank="1"/>
  </conditionalFormatting>
  <conditionalFormatting sqref="H3">
    <cfRule type="top10" priority="43" bottom="1" rank="1"/>
    <cfRule type="top10" dxfId="1088" priority="44" rank="1"/>
  </conditionalFormatting>
  <conditionalFormatting sqref="I3">
    <cfRule type="top10" priority="45" bottom="1" rank="1"/>
    <cfRule type="top10" dxfId="1087" priority="46" rank="1"/>
  </conditionalFormatting>
  <conditionalFormatting sqref="J3">
    <cfRule type="top10" priority="47" bottom="1" rank="1"/>
    <cfRule type="top10" dxfId="1086" priority="48" rank="1"/>
  </conditionalFormatting>
  <conditionalFormatting sqref="E4">
    <cfRule type="top10" priority="25" bottom="1" rank="1"/>
    <cfRule type="top10" dxfId="1085" priority="26" rank="1"/>
  </conditionalFormatting>
  <conditionalFormatting sqref="F4">
    <cfRule type="top10" priority="27" bottom="1" rank="1"/>
    <cfRule type="top10" dxfId="1084" priority="28" rank="1"/>
  </conditionalFormatting>
  <conditionalFormatting sqref="G4">
    <cfRule type="top10" priority="29" bottom="1" rank="1"/>
    <cfRule type="top10" dxfId="1083" priority="30" rank="1"/>
  </conditionalFormatting>
  <conditionalFormatting sqref="H4">
    <cfRule type="top10" priority="31" bottom="1" rank="1"/>
    <cfRule type="top10" dxfId="1082" priority="32" rank="1"/>
  </conditionalFormatting>
  <conditionalFormatting sqref="I4">
    <cfRule type="top10" priority="33" bottom="1" rank="1"/>
    <cfRule type="top10" dxfId="1081" priority="34" rank="1"/>
  </conditionalFormatting>
  <conditionalFormatting sqref="J4">
    <cfRule type="top10" priority="35" bottom="1" rank="1"/>
    <cfRule type="top10" dxfId="1080" priority="36" rank="1"/>
  </conditionalFormatting>
  <conditionalFormatting sqref="E5">
    <cfRule type="top10" priority="13" bottom="1" rank="1"/>
    <cfRule type="top10" dxfId="1079" priority="14" rank="1"/>
  </conditionalFormatting>
  <conditionalFormatting sqref="F5">
    <cfRule type="top10" priority="15" bottom="1" rank="1"/>
    <cfRule type="top10" dxfId="1078" priority="16" rank="1"/>
  </conditionalFormatting>
  <conditionalFormatting sqref="G5">
    <cfRule type="top10" priority="17" bottom="1" rank="1"/>
    <cfRule type="top10" dxfId="1077" priority="18" rank="1"/>
  </conditionalFormatting>
  <conditionalFormatting sqref="H5">
    <cfRule type="top10" priority="19" bottom="1" rank="1"/>
    <cfRule type="top10" dxfId="1076" priority="20" rank="1"/>
  </conditionalFormatting>
  <conditionalFormatting sqref="I5">
    <cfRule type="top10" priority="21" bottom="1" rank="1"/>
    <cfRule type="top10" dxfId="1075" priority="22" rank="1"/>
  </conditionalFormatting>
  <conditionalFormatting sqref="J5">
    <cfRule type="top10" priority="23" bottom="1" rank="1"/>
    <cfRule type="top10" dxfId="1074" priority="24" rank="1"/>
  </conditionalFormatting>
  <conditionalFormatting sqref="E6">
    <cfRule type="top10" priority="11" bottom="1" rank="1"/>
    <cfRule type="top10" dxfId="1073" priority="12" rank="1"/>
  </conditionalFormatting>
  <conditionalFormatting sqref="F6">
    <cfRule type="top10" priority="9" bottom="1" rank="1"/>
    <cfRule type="top10" dxfId="1072" priority="10" rank="1"/>
  </conditionalFormatting>
  <conditionalFormatting sqref="G6">
    <cfRule type="top10" priority="7" bottom="1" rank="1"/>
    <cfRule type="top10" dxfId="1071" priority="8" rank="1"/>
  </conditionalFormatting>
  <conditionalFormatting sqref="H6">
    <cfRule type="top10" priority="5" bottom="1" rank="1"/>
    <cfRule type="top10" dxfId="1070" priority="6" rank="1"/>
  </conditionalFormatting>
  <conditionalFormatting sqref="I6">
    <cfRule type="top10" priority="3" bottom="1" rank="1"/>
    <cfRule type="top10" dxfId="1069" priority="4" rank="1"/>
  </conditionalFormatting>
  <conditionalFormatting sqref="J6">
    <cfRule type="top10" priority="1" bottom="1" rank="1"/>
    <cfRule type="top10" dxfId="106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D4BE94B-7319-49FA-9587-3774B31EE809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DB04506E-3AE4-4B97-B56F-758E9B8F5EA5}">
          <x14:formula1>
            <xm:f>'C:\Users\abra2\Desktop\ABRA Files and More\AUTO BENCH REST ASSOCIATION FILE\ABRA 2018\Michigan\[ABRA  Michigan Scoring Program.xlsm]Data'!#REF!</xm:f>
          </x14:formula1>
          <xm:sqref>B3:B4</xm:sqref>
        </x14:dataValidation>
        <x14:dataValidation type="list" allowBlank="1" showInputMessage="1" showErrorMessage="1" xr:uid="{D2959F27-50B1-44C3-88FD-A04029DF3110}">
          <x14:formula1>
            <xm:f>'C:\Users\trade\Desktop\[ABRA Scoring 2016 (3).xlsm]Data'!#REF!</xm:f>
          </x14:formula1>
          <xm:sqref>B5</xm:sqref>
        </x14:dataValidation>
        <x14:dataValidation type="list" allowBlank="1" showInputMessage="1" showErrorMessage="1" xr:uid="{8334ACAD-0FB8-47EF-AD44-C35B4BF1AD67}">
          <x14:formula1>
            <xm:f>'C:\Users\trade\Documents\ABRA.reports\[ABRA Scoring 2016 (3).xlsm]Data'!#REF!</xm:f>
          </x14:formula1>
          <xm:sqref>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5BD2-D344-4BA2-90D9-9EEB0E5A4DAD}">
  <sheetPr codeName="Sheet8"/>
  <dimension ref="A1:O4"/>
  <sheetViews>
    <sheetView workbookViewId="0">
      <selection activeCell="B9" sqref="B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62</v>
      </c>
      <c r="C2" s="30">
        <v>43183</v>
      </c>
      <c r="D2" s="31" t="s">
        <v>56</v>
      </c>
      <c r="E2" s="32">
        <v>195</v>
      </c>
      <c r="F2" s="32">
        <v>189</v>
      </c>
      <c r="G2" s="32">
        <v>184</v>
      </c>
      <c r="H2" s="32">
        <v>186</v>
      </c>
      <c r="I2" s="32">
        <v>186</v>
      </c>
      <c r="J2" s="32">
        <v>184</v>
      </c>
      <c r="K2" s="33">
        <v>6</v>
      </c>
      <c r="L2" s="33">
        <v>1124</v>
      </c>
      <c r="M2" s="34">
        <v>187.33333333333334</v>
      </c>
      <c r="N2" s="33">
        <v>4</v>
      </c>
      <c r="O2" s="34">
        <v>191.33333333333334</v>
      </c>
    </row>
    <row r="3" spans="1:15" x14ac:dyDescent="0.25">
      <c r="A3" s="36" t="s">
        <v>3</v>
      </c>
      <c r="B3" s="36" t="s">
        <v>62</v>
      </c>
      <c r="C3" s="37">
        <v>43407</v>
      </c>
      <c r="D3" s="110" t="s">
        <v>217</v>
      </c>
      <c r="E3" s="36">
        <v>183</v>
      </c>
      <c r="F3" s="36">
        <v>187</v>
      </c>
      <c r="G3" s="36">
        <v>186</v>
      </c>
      <c r="H3" s="36">
        <v>191</v>
      </c>
      <c r="I3" s="36">
        <v>183</v>
      </c>
      <c r="J3" s="36">
        <v>189</v>
      </c>
      <c r="K3" s="39">
        <v>6</v>
      </c>
      <c r="L3" s="39">
        <v>1119</v>
      </c>
      <c r="M3" s="40">
        <v>186.5</v>
      </c>
      <c r="N3" s="39">
        <v>4</v>
      </c>
      <c r="O3" s="34">
        <f t="shared" ref="O3" si="0">SUM(M3+N3)</f>
        <v>190.5</v>
      </c>
    </row>
    <row r="4" spans="1:15" x14ac:dyDescent="0.25">
      <c r="K4" s="1">
        <f>SUM(K2:K3)</f>
        <v>12</v>
      </c>
      <c r="L4" s="1">
        <f>SUM(L2:L3)</f>
        <v>2243</v>
      </c>
      <c r="M4" s="1">
        <f>SUM(L4/K4)</f>
        <v>186.91666666666666</v>
      </c>
      <c r="N4" s="1">
        <f>SUM(N2:N3)</f>
        <v>8</v>
      </c>
      <c r="O4" s="4">
        <f t="shared" ref="O4" si="1">SUM(M4+N4)</f>
        <v>194.91666666666666</v>
      </c>
    </row>
  </sheetData>
  <conditionalFormatting sqref="J1">
    <cfRule type="top10" priority="37" bottom="1" rank="1"/>
    <cfRule type="top10" dxfId="3335" priority="38" rank="1"/>
  </conditionalFormatting>
  <conditionalFormatting sqref="E1">
    <cfRule type="top10" priority="47" bottom="1" rank="1"/>
    <cfRule type="top10" dxfId="3334" priority="48" rank="1"/>
  </conditionalFormatting>
  <conditionalFormatting sqref="F1">
    <cfRule type="top10" priority="45" bottom="1" rank="1"/>
    <cfRule type="top10" dxfId="3333" priority="46" rank="1"/>
  </conditionalFormatting>
  <conditionalFormatting sqref="G1">
    <cfRule type="top10" priority="43" bottom="1" rank="1"/>
    <cfRule type="top10" dxfId="3332" priority="44" rank="1"/>
  </conditionalFormatting>
  <conditionalFormatting sqref="H1">
    <cfRule type="top10" priority="41" bottom="1" rank="1"/>
    <cfRule type="top10" dxfId="3331" priority="42" rank="1"/>
  </conditionalFormatting>
  <conditionalFormatting sqref="I1">
    <cfRule type="top10" priority="39" bottom="1" rank="1"/>
    <cfRule type="top10" dxfId="3330" priority="40" rank="1"/>
  </conditionalFormatting>
  <conditionalFormatting sqref="E2">
    <cfRule type="top10" priority="13" bottom="1" rank="1"/>
    <cfRule type="top10" dxfId="3329" priority="14" rank="1"/>
  </conditionalFormatting>
  <conditionalFormatting sqref="F2">
    <cfRule type="top10" priority="15" bottom="1" rank="1"/>
    <cfRule type="top10" dxfId="3328" priority="16" rank="1"/>
  </conditionalFormatting>
  <conditionalFormatting sqref="G2">
    <cfRule type="top10" priority="17" bottom="1" rank="1"/>
    <cfRule type="top10" dxfId="3327" priority="18" rank="1"/>
  </conditionalFormatting>
  <conditionalFormatting sqref="H2">
    <cfRule type="top10" priority="19" bottom="1" rank="1"/>
    <cfRule type="top10" dxfId="3326" priority="20" rank="1"/>
  </conditionalFormatting>
  <conditionalFormatting sqref="I2">
    <cfRule type="top10" priority="21" bottom="1" rank="1"/>
    <cfRule type="top10" dxfId="3325" priority="22" rank="1"/>
  </conditionalFormatting>
  <conditionalFormatting sqref="J2">
    <cfRule type="top10" priority="23" bottom="1" rank="1"/>
    <cfRule type="top10" dxfId="3324" priority="24" rank="1"/>
  </conditionalFormatting>
  <conditionalFormatting sqref="E3">
    <cfRule type="top10" priority="1" bottom="1" rank="1"/>
    <cfRule type="top10" dxfId="3323" priority="2" rank="1"/>
  </conditionalFormatting>
  <conditionalFormatting sqref="F3">
    <cfRule type="top10" priority="3" bottom="1" rank="1"/>
    <cfRule type="top10" dxfId="3322" priority="4" rank="1"/>
  </conditionalFormatting>
  <conditionalFormatting sqref="G3">
    <cfRule type="top10" priority="5" bottom="1" rank="1"/>
    <cfRule type="top10" dxfId="3321" priority="6" rank="1"/>
  </conditionalFormatting>
  <conditionalFormatting sqref="H3">
    <cfRule type="top10" priority="7" bottom="1" rank="1"/>
    <cfRule type="top10" dxfId="3320" priority="8" rank="1"/>
  </conditionalFormatting>
  <conditionalFormatting sqref="I3">
    <cfRule type="top10" priority="9" bottom="1" rank="1"/>
    <cfRule type="top10" dxfId="3319" priority="10" rank="1"/>
  </conditionalFormatting>
  <conditionalFormatting sqref="J3">
    <cfRule type="top10" priority="11" bottom="1" rank="1"/>
    <cfRule type="top10" dxfId="331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839B2E-69A7-4026-A34D-A37E64305F46}">
          <x14:formula1>
            <xm:f>'C:\Users\abra2\Desktop\ABRA Files and More\AUTO BENCH REST ASSOCIATION FILE\ABRA 2018\Texas\Boerne Texas 2018\[ABRA Boerne 03 24 2018.xlsm]Data'!#REF!</xm:f>
          </x14:formula1>
          <xm:sqref>B2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3A91-4058-4651-BB8F-5780564162F9}">
  <sheetPr codeName="Sheet64"/>
  <dimension ref="A1:O18"/>
  <sheetViews>
    <sheetView workbookViewId="0">
      <selection activeCell="A16" sqref="A16:O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75</v>
      </c>
      <c r="C2" s="30">
        <v>43121</v>
      </c>
      <c r="D2" s="31" t="s">
        <v>64</v>
      </c>
      <c r="E2" s="32">
        <v>175</v>
      </c>
      <c r="F2" s="32">
        <v>177</v>
      </c>
      <c r="G2" s="32">
        <v>182</v>
      </c>
      <c r="H2" s="32">
        <v>184</v>
      </c>
      <c r="I2" s="32"/>
      <c r="J2" s="32"/>
      <c r="K2" s="33">
        <v>4</v>
      </c>
      <c r="L2" s="33">
        <v>718</v>
      </c>
      <c r="M2" s="34">
        <v>179.5</v>
      </c>
      <c r="N2" s="33">
        <v>3</v>
      </c>
      <c r="O2" s="34">
        <v>182.5</v>
      </c>
    </row>
    <row r="3" spans="1:15" x14ac:dyDescent="0.25">
      <c r="A3" s="32" t="s">
        <v>3</v>
      </c>
      <c r="B3" s="32" t="s">
        <v>75</v>
      </c>
      <c r="C3" s="30">
        <v>43149</v>
      </c>
      <c r="D3" s="31" t="s">
        <v>64</v>
      </c>
      <c r="E3" s="32">
        <v>175</v>
      </c>
      <c r="F3" s="32">
        <v>177</v>
      </c>
      <c r="G3" s="32">
        <v>182</v>
      </c>
      <c r="H3" s="32">
        <v>182</v>
      </c>
      <c r="I3" s="32"/>
      <c r="J3" s="32"/>
      <c r="K3" s="33">
        <v>4</v>
      </c>
      <c r="L3" s="33">
        <v>716</v>
      </c>
      <c r="M3" s="34">
        <v>179</v>
      </c>
      <c r="N3" s="33">
        <v>2</v>
      </c>
      <c r="O3" s="34">
        <v>181</v>
      </c>
    </row>
    <row r="4" spans="1:15" x14ac:dyDescent="0.25">
      <c r="A4" s="32" t="s">
        <v>3</v>
      </c>
      <c r="B4" s="32" t="s">
        <v>75</v>
      </c>
      <c r="C4" s="30">
        <v>43177</v>
      </c>
      <c r="D4" s="31" t="s">
        <v>64</v>
      </c>
      <c r="E4" s="32">
        <v>167</v>
      </c>
      <c r="F4" s="32">
        <v>177</v>
      </c>
      <c r="G4" s="32">
        <v>179</v>
      </c>
      <c r="H4" s="32">
        <v>179</v>
      </c>
      <c r="I4" s="32"/>
      <c r="J4" s="32"/>
      <c r="K4" s="33">
        <v>4</v>
      </c>
      <c r="L4" s="33">
        <v>702</v>
      </c>
      <c r="M4" s="34">
        <v>175.5</v>
      </c>
      <c r="N4" s="33">
        <v>2</v>
      </c>
      <c r="O4" s="34">
        <v>177.5</v>
      </c>
    </row>
    <row r="5" spans="1:15" x14ac:dyDescent="0.25">
      <c r="A5" s="32" t="s">
        <v>3</v>
      </c>
      <c r="B5" s="32" t="s">
        <v>75</v>
      </c>
      <c r="C5" s="30">
        <v>43186</v>
      </c>
      <c r="D5" s="31" t="s">
        <v>64</v>
      </c>
      <c r="E5" s="32">
        <v>177</v>
      </c>
      <c r="F5" s="32">
        <v>185</v>
      </c>
      <c r="G5" s="32">
        <v>177</v>
      </c>
      <c r="H5" s="32"/>
      <c r="I5" s="32"/>
      <c r="J5" s="32"/>
      <c r="K5" s="33">
        <v>3</v>
      </c>
      <c r="L5" s="33">
        <v>539</v>
      </c>
      <c r="M5" s="34">
        <v>179.66666666666666</v>
      </c>
      <c r="N5" s="33">
        <v>3</v>
      </c>
      <c r="O5" s="34">
        <v>182.66666666666666</v>
      </c>
    </row>
    <row r="6" spans="1:15" x14ac:dyDescent="0.25">
      <c r="A6" s="32" t="s">
        <v>3</v>
      </c>
      <c r="B6" s="32" t="s">
        <v>75</v>
      </c>
      <c r="C6" s="30">
        <v>43214</v>
      </c>
      <c r="D6" s="31" t="s">
        <v>64</v>
      </c>
      <c r="E6" s="32">
        <v>168</v>
      </c>
      <c r="F6" s="32">
        <v>168</v>
      </c>
      <c r="G6" s="32">
        <v>173</v>
      </c>
      <c r="H6" s="32">
        <v>184</v>
      </c>
      <c r="I6" s="32"/>
      <c r="J6" s="32"/>
      <c r="K6" s="33">
        <v>4</v>
      </c>
      <c r="L6" s="33">
        <v>693</v>
      </c>
      <c r="M6" s="34">
        <v>173.25</v>
      </c>
      <c r="N6" s="33">
        <v>4</v>
      </c>
      <c r="O6" s="34">
        <v>177.25</v>
      </c>
    </row>
    <row r="7" spans="1:15" x14ac:dyDescent="0.25">
      <c r="A7" s="32" t="s">
        <v>3</v>
      </c>
      <c r="B7" s="32" t="s">
        <v>75</v>
      </c>
      <c r="C7" s="30">
        <v>43240</v>
      </c>
      <c r="D7" s="31" t="s">
        <v>64</v>
      </c>
      <c r="E7" s="32">
        <v>153</v>
      </c>
      <c r="F7" s="32">
        <v>162</v>
      </c>
      <c r="G7" s="32">
        <v>180</v>
      </c>
      <c r="H7" s="32">
        <v>181</v>
      </c>
      <c r="I7" s="32"/>
      <c r="J7" s="32"/>
      <c r="K7" s="33">
        <v>4</v>
      </c>
      <c r="L7" s="33">
        <v>676</v>
      </c>
      <c r="M7" s="34">
        <v>169</v>
      </c>
      <c r="N7" s="33">
        <v>3</v>
      </c>
      <c r="O7" s="34">
        <v>172</v>
      </c>
    </row>
    <row r="8" spans="1:15" x14ac:dyDescent="0.25">
      <c r="A8" s="32" t="s">
        <v>3</v>
      </c>
      <c r="B8" s="32" t="s">
        <v>75</v>
      </c>
      <c r="C8" s="30">
        <v>43249</v>
      </c>
      <c r="D8" s="31" t="s">
        <v>64</v>
      </c>
      <c r="E8" s="32">
        <v>174</v>
      </c>
      <c r="F8" s="32">
        <v>171</v>
      </c>
      <c r="G8" s="32">
        <v>172</v>
      </c>
      <c r="H8" s="32">
        <v>176</v>
      </c>
      <c r="I8" s="32"/>
      <c r="J8" s="32"/>
      <c r="K8" s="33">
        <v>4</v>
      </c>
      <c r="L8" s="33">
        <v>693</v>
      </c>
      <c r="M8" s="34">
        <v>173.25</v>
      </c>
      <c r="N8" s="33">
        <v>3</v>
      </c>
      <c r="O8" s="34">
        <v>176.25</v>
      </c>
    </row>
    <row r="9" spans="1:15" x14ac:dyDescent="0.25">
      <c r="A9" s="32" t="s">
        <v>3</v>
      </c>
      <c r="B9" s="32" t="s">
        <v>75</v>
      </c>
      <c r="C9" s="30">
        <v>43268</v>
      </c>
      <c r="D9" s="31" t="s">
        <v>64</v>
      </c>
      <c r="E9" s="32">
        <v>182</v>
      </c>
      <c r="F9" s="32">
        <v>182</v>
      </c>
      <c r="G9" s="32">
        <v>179</v>
      </c>
      <c r="H9" s="32">
        <v>179</v>
      </c>
      <c r="I9" s="32">
        <v>175</v>
      </c>
      <c r="J9" s="32">
        <v>180</v>
      </c>
      <c r="K9" s="33">
        <v>6</v>
      </c>
      <c r="L9" s="33">
        <v>1077</v>
      </c>
      <c r="M9" s="34">
        <v>179.5</v>
      </c>
      <c r="N9" s="33">
        <v>4</v>
      </c>
      <c r="O9" s="34">
        <v>183.5</v>
      </c>
    </row>
    <row r="10" spans="1:15" x14ac:dyDescent="0.25">
      <c r="A10" s="32" t="s">
        <v>3</v>
      </c>
      <c r="B10" s="32" t="s">
        <v>75</v>
      </c>
      <c r="C10" s="30">
        <v>43296</v>
      </c>
      <c r="D10" s="31" t="s">
        <v>64</v>
      </c>
      <c r="E10" s="32">
        <v>173</v>
      </c>
      <c r="F10" s="32">
        <v>183</v>
      </c>
      <c r="G10" s="32">
        <v>171</v>
      </c>
      <c r="H10" s="32">
        <v>178</v>
      </c>
      <c r="I10" s="32"/>
      <c r="J10" s="32"/>
      <c r="K10" s="33">
        <v>4</v>
      </c>
      <c r="L10" s="33">
        <v>705</v>
      </c>
      <c r="M10" s="34">
        <v>176.25</v>
      </c>
      <c r="N10" s="33">
        <v>4</v>
      </c>
      <c r="O10" s="34">
        <v>180.25</v>
      </c>
    </row>
    <row r="11" spans="1:15" x14ac:dyDescent="0.25">
      <c r="A11" s="32" t="s">
        <v>3</v>
      </c>
      <c r="B11" s="32" t="s">
        <v>75</v>
      </c>
      <c r="C11" s="30">
        <v>43305</v>
      </c>
      <c r="D11" s="31" t="s">
        <v>64</v>
      </c>
      <c r="E11" s="32">
        <v>185</v>
      </c>
      <c r="F11" s="32">
        <v>183</v>
      </c>
      <c r="G11" s="32">
        <v>171</v>
      </c>
      <c r="H11" s="32">
        <v>176</v>
      </c>
      <c r="I11" s="32"/>
      <c r="J11" s="32"/>
      <c r="K11" s="33">
        <v>4</v>
      </c>
      <c r="L11" s="33">
        <v>715</v>
      </c>
      <c r="M11" s="34">
        <v>178.75</v>
      </c>
      <c r="N11" s="33">
        <v>2</v>
      </c>
      <c r="O11" s="34">
        <v>180.75</v>
      </c>
    </row>
    <row r="12" spans="1:15" x14ac:dyDescent="0.25">
      <c r="A12" s="32" t="s">
        <v>3</v>
      </c>
      <c r="B12" s="32" t="s">
        <v>75</v>
      </c>
      <c r="C12" s="30">
        <v>43331</v>
      </c>
      <c r="D12" s="31" t="s">
        <v>64</v>
      </c>
      <c r="E12" s="32">
        <v>176</v>
      </c>
      <c r="F12" s="32">
        <v>181</v>
      </c>
      <c r="G12" s="32">
        <v>181</v>
      </c>
      <c r="H12" s="32">
        <v>172</v>
      </c>
      <c r="I12" s="32"/>
      <c r="J12" s="32"/>
      <c r="K12" s="33">
        <v>4</v>
      </c>
      <c r="L12" s="33">
        <v>710</v>
      </c>
      <c r="M12" s="34">
        <v>177.5</v>
      </c>
      <c r="N12" s="33">
        <v>4</v>
      </c>
      <c r="O12" s="34">
        <v>181.5</v>
      </c>
    </row>
    <row r="13" spans="1:15" x14ac:dyDescent="0.25">
      <c r="A13" s="32" t="s">
        <v>3</v>
      </c>
      <c r="B13" s="32" t="s">
        <v>75</v>
      </c>
      <c r="C13" s="30">
        <v>43340</v>
      </c>
      <c r="D13" s="31" t="s">
        <v>64</v>
      </c>
      <c r="E13" s="32">
        <v>181</v>
      </c>
      <c r="F13" s="32">
        <v>171</v>
      </c>
      <c r="G13" s="32">
        <v>170</v>
      </c>
      <c r="H13" s="32"/>
      <c r="I13" s="32"/>
      <c r="J13" s="32"/>
      <c r="K13" s="33">
        <v>3</v>
      </c>
      <c r="L13" s="33">
        <v>522</v>
      </c>
      <c r="M13" s="34">
        <v>174</v>
      </c>
      <c r="N13" s="33">
        <v>4</v>
      </c>
      <c r="O13" s="34">
        <v>178</v>
      </c>
    </row>
    <row r="14" spans="1:15" x14ac:dyDescent="0.25">
      <c r="A14" s="32" t="s">
        <v>3</v>
      </c>
      <c r="B14" s="32" t="s">
        <v>75</v>
      </c>
      <c r="C14" s="30">
        <v>43368</v>
      </c>
      <c r="D14" s="31" t="s">
        <v>64</v>
      </c>
      <c r="E14" s="32">
        <v>180</v>
      </c>
      <c r="F14" s="32">
        <v>178</v>
      </c>
      <c r="G14" s="32">
        <v>179</v>
      </c>
      <c r="H14" s="32"/>
      <c r="I14" s="32"/>
      <c r="J14" s="32"/>
      <c r="K14" s="33">
        <v>3</v>
      </c>
      <c r="L14" s="33">
        <v>537</v>
      </c>
      <c r="M14" s="34">
        <v>179</v>
      </c>
      <c r="N14" s="33">
        <v>4</v>
      </c>
      <c r="O14" s="34">
        <v>183</v>
      </c>
    </row>
    <row r="15" spans="1:15" x14ac:dyDescent="0.25">
      <c r="A15" s="32" t="s">
        <v>3</v>
      </c>
      <c r="B15" s="32" t="s">
        <v>75</v>
      </c>
      <c r="C15" s="30">
        <v>43403</v>
      </c>
      <c r="D15" s="31" t="s">
        <v>64</v>
      </c>
      <c r="E15" s="32">
        <v>174</v>
      </c>
      <c r="F15" s="32">
        <v>172</v>
      </c>
      <c r="G15" s="32">
        <v>174</v>
      </c>
      <c r="H15" s="32"/>
      <c r="I15" s="32"/>
      <c r="J15" s="32"/>
      <c r="K15" s="33">
        <v>3</v>
      </c>
      <c r="L15" s="33">
        <v>520</v>
      </c>
      <c r="M15" s="34">
        <v>173.33333333333334</v>
      </c>
      <c r="N15" s="33">
        <v>3</v>
      </c>
      <c r="O15" s="34">
        <v>176.33333333333334</v>
      </c>
    </row>
    <row r="16" spans="1:15" x14ac:dyDescent="0.25">
      <c r="A16" s="32" t="s">
        <v>3</v>
      </c>
      <c r="B16" s="32" t="s">
        <v>75</v>
      </c>
      <c r="C16" s="30">
        <v>43422</v>
      </c>
      <c r="D16" s="31" t="s">
        <v>64</v>
      </c>
      <c r="E16" s="32">
        <v>182</v>
      </c>
      <c r="F16" s="32">
        <v>182</v>
      </c>
      <c r="G16" s="32">
        <v>183</v>
      </c>
      <c r="H16" s="32">
        <v>187</v>
      </c>
      <c r="I16" s="32"/>
      <c r="J16" s="32"/>
      <c r="K16" s="33">
        <v>4</v>
      </c>
      <c r="L16" s="33">
        <v>734</v>
      </c>
      <c r="M16" s="34">
        <v>183.5</v>
      </c>
      <c r="N16" s="33">
        <v>5</v>
      </c>
      <c r="O16" s="34">
        <v>188.5</v>
      </c>
    </row>
    <row r="17" spans="1:15" x14ac:dyDescent="0.25">
      <c r="A17" s="14"/>
      <c r="B17" s="14"/>
      <c r="C17" s="15"/>
      <c r="D17" s="16"/>
      <c r="E17" s="14"/>
      <c r="F17" s="14"/>
      <c r="G17" s="14"/>
      <c r="H17" s="14"/>
      <c r="I17" s="14"/>
      <c r="J17" s="14"/>
      <c r="K17" s="17"/>
      <c r="L17" s="17"/>
      <c r="M17" s="18"/>
      <c r="N17" s="17"/>
      <c r="O17" s="18"/>
    </row>
    <row r="18" spans="1:15" ht="15.75" x14ac:dyDescent="0.3">
      <c r="A18" s="10"/>
      <c r="B18" s="10"/>
      <c r="C18" s="10"/>
      <c r="D18" s="13"/>
      <c r="E18" s="10"/>
      <c r="F18" s="10"/>
      <c r="G18" s="10"/>
      <c r="H18" s="10"/>
      <c r="I18" s="10"/>
      <c r="J18" s="10"/>
      <c r="K18" s="12">
        <f>SUM(K2:K17)</f>
        <v>58</v>
      </c>
      <c r="L18" s="12">
        <f>SUM(L2:L17)</f>
        <v>10257</v>
      </c>
      <c r="M18" s="10">
        <f>SUM(L18/K18)</f>
        <v>176.84482758620689</v>
      </c>
      <c r="N18" s="12">
        <f>SUM(N2:N17)</f>
        <v>50</v>
      </c>
      <c r="O18" s="11">
        <f>SUM(M18+N18)</f>
        <v>226.84482758620689</v>
      </c>
    </row>
  </sheetData>
  <conditionalFormatting sqref="E17">
    <cfRule type="top10" priority="203" bottom="1" rank="1"/>
    <cfRule type="top10" dxfId="1067" priority="204" rank="1"/>
  </conditionalFormatting>
  <conditionalFormatting sqref="F17">
    <cfRule type="top10" priority="201" bottom="1" rank="1"/>
    <cfRule type="top10" dxfId="1066" priority="202" rank="1"/>
  </conditionalFormatting>
  <conditionalFormatting sqref="G17">
    <cfRule type="top10" priority="199" bottom="1" rank="1"/>
    <cfRule type="top10" dxfId="1065" priority="200" rank="1"/>
  </conditionalFormatting>
  <conditionalFormatting sqref="H17">
    <cfRule type="top10" priority="197" bottom="1" rank="1"/>
    <cfRule type="top10" dxfId="1064" priority="198" rank="1"/>
  </conditionalFormatting>
  <conditionalFormatting sqref="I17">
    <cfRule type="top10" priority="195" bottom="1" rank="1"/>
    <cfRule type="top10" dxfId="1063" priority="196" rank="1"/>
  </conditionalFormatting>
  <conditionalFormatting sqref="J17">
    <cfRule type="top10" priority="193" bottom="1" rank="1"/>
    <cfRule type="top10" dxfId="1062" priority="194" rank="1"/>
  </conditionalFormatting>
  <conditionalFormatting sqref="E1">
    <cfRule type="top10" priority="191" bottom="1" rank="1"/>
    <cfRule type="top10" dxfId="1061" priority="192" rank="1"/>
  </conditionalFormatting>
  <conditionalFormatting sqref="F1">
    <cfRule type="top10" priority="189" bottom="1" rank="1"/>
    <cfRule type="top10" dxfId="1060" priority="190" rank="1"/>
  </conditionalFormatting>
  <conditionalFormatting sqref="G1">
    <cfRule type="top10" priority="187" bottom="1" rank="1"/>
    <cfRule type="top10" dxfId="1059" priority="188" rank="1"/>
  </conditionalFormatting>
  <conditionalFormatting sqref="H1">
    <cfRule type="top10" priority="185" bottom="1" rank="1"/>
    <cfRule type="top10" dxfId="1058" priority="186" rank="1"/>
  </conditionalFormatting>
  <conditionalFormatting sqref="I1">
    <cfRule type="top10" priority="183" bottom="1" rank="1"/>
    <cfRule type="top10" dxfId="1057" priority="184" rank="1"/>
  </conditionalFormatting>
  <conditionalFormatting sqref="J1">
    <cfRule type="top10" priority="181" bottom="1" rank="1"/>
    <cfRule type="top10" dxfId="1056" priority="182" rank="1"/>
  </conditionalFormatting>
  <conditionalFormatting sqref="E2">
    <cfRule type="top10" priority="179" bottom="1" rank="1"/>
    <cfRule type="top10" dxfId="1055" priority="180" rank="1"/>
  </conditionalFormatting>
  <conditionalFormatting sqref="F2">
    <cfRule type="top10" priority="177" bottom="1" rank="1"/>
    <cfRule type="top10" dxfId="1054" priority="178" rank="1"/>
  </conditionalFormatting>
  <conditionalFormatting sqref="G2">
    <cfRule type="top10" priority="175" bottom="1" rank="1"/>
    <cfRule type="top10" dxfId="1053" priority="176" rank="1"/>
  </conditionalFormatting>
  <conditionalFormatting sqref="H2">
    <cfRule type="top10" priority="173" bottom="1" rank="1"/>
    <cfRule type="top10" dxfId="1052" priority="174" rank="1"/>
  </conditionalFormatting>
  <conditionalFormatting sqref="I2">
    <cfRule type="top10" priority="171" bottom="1" rank="1"/>
    <cfRule type="top10" dxfId="1051" priority="172" rank="1"/>
  </conditionalFormatting>
  <conditionalFormatting sqref="J2">
    <cfRule type="top10" priority="169" bottom="1" rank="1"/>
    <cfRule type="top10" dxfId="1050" priority="170" rank="1"/>
  </conditionalFormatting>
  <conditionalFormatting sqref="E3">
    <cfRule type="top10" priority="167" bottom="1" rank="1"/>
    <cfRule type="top10" dxfId="1049" priority="168" rank="1"/>
  </conditionalFormatting>
  <conditionalFormatting sqref="F3">
    <cfRule type="top10" priority="165" bottom="1" rank="1"/>
    <cfRule type="top10" dxfId="1048" priority="166" rank="1"/>
  </conditionalFormatting>
  <conditionalFormatting sqref="G3">
    <cfRule type="top10" priority="163" bottom="1" rank="1"/>
    <cfRule type="top10" dxfId="1047" priority="164" rank="1"/>
  </conditionalFormatting>
  <conditionalFormatting sqref="H3">
    <cfRule type="top10" priority="161" bottom="1" rank="1"/>
    <cfRule type="top10" dxfId="1046" priority="162" rank="1"/>
  </conditionalFormatting>
  <conditionalFormatting sqref="I3">
    <cfRule type="top10" priority="159" bottom="1" rank="1"/>
    <cfRule type="top10" dxfId="1045" priority="160" rank="1"/>
  </conditionalFormatting>
  <conditionalFormatting sqref="J3">
    <cfRule type="top10" priority="157" bottom="1" rank="1"/>
    <cfRule type="top10" dxfId="1044" priority="158" rank="1"/>
  </conditionalFormatting>
  <conditionalFormatting sqref="E4">
    <cfRule type="top10" priority="155" bottom="1" rank="1"/>
    <cfRule type="top10" dxfId="1043" priority="156" rank="1"/>
  </conditionalFormatting>
  <conditionalFormatting sqref="F4">
    <cfRule type="top10" priority="153" bottom="1" rank="1"/>
    <cfRule type="top10" dxfId="1042" priority="154" rank="1"/>
  </conditionalFormatting>
  <conditionalFormatting sqref="G4">
    <cfRule type="top10" priority="151" bottom="1" rank="1"/>
    <cfRule type="top10" dxfId="1041" priority="152" rank="1"/>
  </conditionalFormatting>
  <conditionalFormatting sqref="H4">
    <cfRule type="top10" priority="149" bottom="1" rank="1"/>
    <cfRule type="top10" dxfId="1040" priority="150" rank="1"/>
  </conditionalFormatting>
  <conditionalFormatting sqref="I4">
    <cfRule type="top10" priority="147" bottom="1" rank="1"/>
    <cfRule type="top10" dxfId="1039" priority="148" rank="1"/>
  </conditionalFormatting>
  <conditionalFormatting sqref="J4">
    <cfRule type="top10" priority="145" bottom="1" rank="1"/>
    <cfRule type="top10" dxfId="1038" priority="146" rank="1"/>
  </conditionalFormatting>
  <conditionalFormatting sqref="E5">
    <cfRule type="top10" priority="143" bottom="1" rank="1"/>
    <cfRule type="top10" dxfId="1037" priority="144" rank="1"/>
  </conditionalFormatting>
  <conditionalFormatting sqref="F5">
    <cfRule type="top10" priority="141" bottom="1" rank="1"/>
    <cfRule type="top10" dxfId="1036" priority="142" rank="1"/>
  </conditionalFormatting>
  <conditionalFormatting sqref="G5">
    <cfRule type="top10" priority="139" bottom="1" rank="1"/>
    <cfRule type="top10" dxfId="1035" priority="140" rank="1"/>
  </conditionalFormatting>
  <conditionalFormatting sqref="H5">
    <cfRule type="top10" priority="137" bottom="1" rank="1"/>
    <cfRule type="top10" dxfId="1034" priority="138" rank="1"/>
  </conditionalFormatting>
  <conditionalFormatting sqref="I5">
    <cfRule type="top10" priority="135" bottom="1" rank="1"/>
    <cfRule type="top10" dxfId="1033" priority="136" rank="1"/>
  </conditionalFormatting>
  <conditionalFormatting sqref="J5">
    <cfRule type="top10" priority="133" bottom="1" rank="1"/>
    <cfRule type="top10" dxfId="1032" priority="134" rank="1"/>
  </conditionalFormatting>
  <conditionalFormatting sqref="E6">
    <cfRule type="top10" priority="131" bottom="1" rank="1"/>
    <cfRule type="top10" dxfId="1031" priority="132" rank="1"/>
  </conditionalFormatting>
  <conditionalFormatting sqref="F6">
    <cfRule type="top10" priority="129" bottom="1" rank="1"/>
    <cfRule type="top10" dxfId="1030" priority="130" rank="1"/>
  </conditionalFormatting>
  <conditionalFormatting sqref="G6">
    <cfRule type="top10" priority="127" bottom="1" rank="1"/>
    <cfRule type="top10" dxfId="1029" priority="128" rank="1"/>
  </conditionalFormatting>
  <conditionalFormatting sqref="H6">
    <cfRule type="top10" priority="125" bottom="1" rank="1"/>
    <cfRule type="top10" dxfId="1028" priority="126" rank="1"/>
  </conditionalFormatting>
  <conditionalFormatting sqref="I6">
    <cfRule type="top10" priority="123" bottom="1" rank="1"/>
    <cfRule type="top10" dxfId="1027" priority="124" rank="1"/>
  </conditionalFormatting>
  <conditionalFormatting sqref="J6">
    <cfRule type="top10" priority="121" bottom="1" rank="1"/>
    <cfRule type="top10" dxfId="1026" priority="122" rank="1"/>
  </conditionalFormatting>
  <conditionalFormatting sqref="E7">
    <cfRule type="top10" priority="119" bottom="1" rank="1"/>
    <cfRule type="top10" dxfId="1025" priority="120" rank="1"/>
  </conditionalFormatting>
  <conditionalFormatting sqref="F7">
    <cfRule type="top10" priority="117" bottom="1" rank="1"/>
    <cfRule type="top10" dxfId="1024" priority="118" rank="1"/>
  </conditionalFormatting>
  <conditionalFormatting sqref="G7">
    <cfRule type="top10" priority="115" bottom="1" rank="1"/>
    <cfRule type="top10" dxfId="1023" priority="116" rank="1"/>
  </conditionalFormatting>
  <conditionalFormatting sqref="H7">
    <cfRule type="top10" priority="113" bottom="1" rank="1"/>
    <cfRule type="top10" dxfId="1022" priority="114" rank="1"/>
  </conditionalFormatting>
  <conditionalFormatting sqref="I7">
    <cfRule type="top10" priority="111" bottom="1" rank="1"/>
    <cfRule type="top10" dxfId="1021" priority="112" rank="1"/>
  </conditionalFormatting>
  <conditionalFormatting sqref="J7">
    <cfRule type="top10" priority="109" bottom="1" rank="1"/>
    <cfRule type="top10" dxfId="1020" priority="110" rank="1"/>
  </conditionalFormatting>
  <conditionalFormatting sqref="E8">
    <cfRule type="top10" priority="107" bottom="1" rank="1"/>
    <cfRule type="top10" dxfId="1019" priority="108" rank="1"/>
  </conditionalFormatting>
  <conditionalFormatting sqref="F8">
    <cfRule type="top10" priority="105" bottom="1" rank="1"/>
    <cfRule type="top10" dxfId="1018" priority="106" rank="1"/>
  </conditionalFormatting>
  <conditionalFormatting sqref="G8">
    <cfRule type="top10" priority="103" bottom="1" rank="1"/>
    <cfRule type="top10" dxfId="1017" priority="104" rank="1"/>
  </conditionalFormatting>
  <conditionalFormatting sqref="H8">
    <cfRule type="top10" priority="101" bottom="1" rank="1"/>
    <cfRule type="top10" dxfId="1016" priority="102" rank="1"/>
  </conditionalFormatting>
  <conditionalFormatting sqref="I8">
    <cfRule type="top10" priority="99" bottom="1" rank="1"/>
    <cfRule type="top10" dxfId="1015" priority="100" rank="1"/>
  </conditionalFormatting>
  <conditionalFormatting sqref="J8">
    <cfRule type="top10" priority="97" bottom="1" rank="1"/>
    <cfRule type="top10" dxfId="1014" priority="98" rank="1"/>
  </conditionalFormatting>
  <conditionalFormatting sqref="E9">
    <cfRule type="top10" priority="85" bottom="1" rank="1"/>
    <cfRule type="top10" dxfId="1013" priority="86" rank="1"/>
  </conditionalFormatting>
  <conditionalFormatting sqref="F9">
    <cfRule type="top10" priority="87" bottom="1" rank="1"/>
    <cfRule type="top10" dxfId="1012" priority="88" rank="1"/>
  </conditionalFormatting>
  <conditionalFormatting sqref="G9">
    <cfRule type="top10" priority="89" bottom="1" rank="1"/>
    <cfRule type="top10" dxfId="1011" priority="90" rank="1"/>
  </conditionalFormatting>
  <conditionalFormatting sqref="H9">
    <cfRule type="top10" priority="91" bottom="1" rank="1"/>
    <cfRule type="top10" dxfId="1010" priority="92" rank="1"/>
  </conditionalFormatting>
  <conditionalFormatting sqref="I9">
    <cfRule type="top10" priority="93" bottom="1" rank="1"/>
    <cfRule type="top10" dxfId="1009" priority="94" rank="1"/>
  </conditionalFormatting>
  <conditionalFormatting sqref="J9">
    <cfRule type="top10" priority="95" bottom="1" rank="1"/>
    <cfRule type="top10" dxfId="1008" priority="96" rank="1"/>
  </conditionalFormatting>
  <conditionalFormatting sqref="E10">
    <cfRule type="top10" priority="83" bottom="1" rank="1"/>
    <cfRule type="top10" dxfId="1007" priority="84" rank="1"/>
  </conditionalFormatting>
  <conditionalFormatting sqref="F10">
    <cfRule type="top10" priority="81" bottom="1" rank="1"/>
    <cfRule type="top10" dxfId="1006" priority="82" rank="1"/>
  </conditionalFormatting>
  <conditionalFormatting sqref="G10">
    <cfRule type="top10" priority="79" bottom="1" rank="1"/>
    <cfRule type="top10" dxfId="1005" priority="80" rank="1"/>
  </conditionalFormatting>
  <conditionalFormatting sqref="H10">
    <cfRule type="top10" priority="77" bottom="1" rank="1"/>
    <cfRule type="top10" dxfId="1004" priority="78" rank="1"/>
  </conditionalFormatting>
  <conditionalFormatting sqref="I10">
    <cfRule type="top10" priority="75" bottom="1" rank="1"/>
    <cfRule type="top10" dxfId="1003" priority="76" rank="1"/>
  </conditionalFormatting>
  <conditionalFormatting sqref="J10">
    <cfRule type="top10" priority="73" bottom="1" rank="1"/>
    <cfRule type="top10" dxfId="1002" priority="74" rank="1"/>
  </conditionalFormatting>
  <conditionalFormatting sqref="E11">
    <cfRule type="top10" priority="71" bottom="1" rank="1"/>
    <cfRule type="top10" dxfId="1001" priority="72" rank="1"/>
  </conditionalFormatting>
  <conditionalFormatting sqref="F11">
    <cfRule type="top10" priority="69" bottom="1" rank="1"/>
    <cfRule type="top10" dxfId="1000" priority="70" rank="1"/>
  </conditionalFormatting>
  <conditionalFormatting sqref="G11">
    <cfRule type="top10" priority="67" bottom="1" rank="1"/>
    <cfRule type="top10" dxfId="999" priority="68" rank="1"/>
  </conditionalFormatting>
  <conditionalFormatting sqref="H11">
    <cfRule type="top10" priority="65" bottom="1" rank="1"/>
    <cfRule type="top10" dxfId="998" priority="66" rank="1"/>
  </conditionalFormatting>
  <conditionalFormatting sqref="I11">
    <cfRule type="top10" priority="63" bottom="1" rank="1"/>
    <cfRule type="top10" dxfId="997" priority="64" rank="1"/>
  </conditionalFormatting>
  <conditionalFormatting sqref="J11">
    <cfRule type="top10" priority="61" bottom="1" rank="1"/>
    <cfRule type="top10" dxfId="996" priority="62" rank="1"/>
  </conditionalFormatting>
  <conditionalFormatting sqref="E12">
    <cfRule type="top10" priority="59" bottom="1" rank="1"/>
    <cfRule type="top10" dxfId="995" priority="60" rank="1"/>
  </conditionalFormatting>
  <conditionalFormatting sqref="F12">
    <cfRule type="top10" priority="57" bottom="1" rank="1"/>
    <cfRule type="top10" dxfId="994" priority="58" rank="1"/>
  </conditionalFormatting>
  <conditionalFormatting sqref="G12">
    <cfRule type="top10" priority="55" bottom="1" rank="1"/>
    <cfRule type="top10" dxfId="993" priority="56" rank="1"/>
  </conditionalFormatting>
  <conditionalFormatting sqref="H12">
    <cfRule type="top10" priority="53" bottom="1" rank="1"/>
    <cfRule type="top10" dxfId="992" priority="54" rank="1"/>
  </conditionalFormatting>
  <conditionalFormatting sqref="I12">
    <cfRule type="top10" priority="51" bottom="1" rank="1"/>
    <cfRule type="top10" dxfId="991" priority="52" rank="1"/>
  </conditionalFormatting>
  <conditionalFormatting sqref="J12">
    <cfRule type="top10" priority="49" bottom="1" rank="1"/>
    <cfRule type="top10" dxfId="990" priority="50" rank="1"/>
  </conditionalFormatting>
  <conditionalFormatting sqref="E13">
    <cfRule type="top10" priority="47" bottom="1" rank="1"/>
    <cfRule type="top10" dxfId="989" priority="48" rank="1"/>
  </conditionalFormatting>
  <conditionalFormatting sqref="F13">
    <cfRule type="top10" priority="45" bottom="1" rank="1"/>
    <cfRule type="top10" dxfId="988" priority="46" rank="1"/>
  </conditionalFormatting>
  <conditionalFormatting sqref="G13">
    <cfRule type="top10" priority="43" bottom="1" rank="1"/>
    <cfRule type="top10" dxfId="987" priority="44" rank="1"/>
  </conditionalFormatting>
  <conditionalFormatting sqref="H13">
    <cfRule type="top10" priority="41" bottom="1" rank="1"/>
    <cfRule type="top10" dxfId="986" priority="42" rank="1"/>
  </conditionalFormatting>
  <conditionalFormatting sqref="I13">
    <cfRule type="top10" priority="39" bottom="1" rank="1"/>
    <cfRule type="top10" dxfId="985" priority="40" rank="1"/>
  </conditionalFormatting>
  <conditionalFormatting sqref="J13">
    <cfRule type="top10" priority="37" bottom="1" rank="1"/>
    <cfRule type="top10" dxfId="984" priority="38" rank="1"/>
  </conditionalFormatting>
  <conditionalFormatting sqref="E14">
    <cfRule type="top10" priority="35" bottom="1" rank="1"/>
    <cfRule type="top10" dxfId="983" priority="36" rank="1"/>
  </conditionalFormatting>
  <conditionalFormatting sqref="F14">
    <cfRule type="top10" priority="33" bottom="1" rank="1"/>
    <cfRule type="top10" dxfId="982" priority="34" rank="1"/>
  </conditionalFormatting>
  <conditionalFormatting sqref="G14">
    <cfRule type="top10" priority="31" bottom="1" rank="1"/>
    <cfRule type="top10" dxfId="981" priority="32" rank="1"/>
  </conditionalFormatting>
  <conditionalFormatting sqref="H14">
    <cfRule type="top10" priority="29" bottom="1" rank="1"/>
    <cfRule type="top10" dxfId="980" priority="30" rank="1"/>
  </conditionalFormatting>
  <conditionalFormatting sqref="I14">
    <cfRule type="top10" priority="27" bottom="1" rank="1"/>
    <cfRule type="top10" dxfId="979" priority="28" rank="1"/>
  </conditionalFormatting>
  <conditionalFormatting sqref="J14">
    <cfRule type="top10" priority="25" bottom="1" rank="1"/>
    <cfRule type="top10" dxfId="978" priority="26" rank="1"/>
  </conditionalFormatting>
  <conditionalFormatting sqref="E15">
    <cfRule type="top10" priority="23" bottom="1" rank="1"/>
    <cfRule type="top10" dxfId="977" priority="24" rank="1"/>
  </conditionalFormatting>
  <conditionalFormatting sqref="F15">
    <cfRule type="top10" priority="21" bottom="1" rank="1"/>
    <cfRule type="top10" dxfId="976" priority="22" rank="1"/>
  </conditionalFormatting>
  <conditionalFormatting sqref="G15">
    <cfRule type="top10" priority="19" bottom="1" rank="1"/>
    <cfRule type="top10" dxfId="975" priority="20" rank="1"/>
  </conditionalFormatting>
  <conditionalFormatting sqref="H15">
    <cfRule type="top10" priority="17" bottom="1" rank="1"/>
    <cfRule type="top10" dxfId="974" priority="18" rank="1"/>
  </conditionalFormatting>
  <conditionalFormatting sqref="I15">
    <cfRule type="top10" priority="15" bottom="1" rank="1"/>
    <cfRule type="top10" dxfId="973" priority="16" rank="1"/>
  </conditionalFormatting>
  <conditionalFormatting sqref="J15">
    <cfRule type="top10" priority="13" bottom="1" rank="1"/>
    <cfRule type="top10" dxfId="972" priority="14" rank="1"/>
  </conditionalFormatting>
  <conditionalFormatting sqref="E16">
    <cfRule type="top10" priority="11" bottom="1" rank="1"/>
    <cfRule type="top10" dxfId="971" priority="12" rank="1"/>
  </conditionalFormatting>
  <conditionalFormatting sqref="F16">
    <cfRule type="top10" priority="9" bottom="1" rank="1"/>
    <cfRule type="top10" dxfId="970" priority="10" rank="1"/>
  </conditionalFormatting>
  <conditionalFormatting sqref="G16">
    <cfRule type="top10" priority="7" bottom="1" rank="1"/>
    <cfRule type="top10" dxfId="969" priority="8" rank="1"/>
  </conditionalFormatting>
  <conditionalFormatting sqref="H16">
    <cfRule type="top10" priority="5" bottom="1" rank="1"/>
    <cfRule type="top10" dxfId="968" priority="6" rank="1"/>
  </conditionalFormatting>
  <conditionalFormatting sqref="I16">
    <cfRule type="top10" priority="3" bottom="1" rank="1"/>
    <cfRule type="top10" dxfId="967" priority="4" rank="1"/>
  </conditionalFormatting>
  <conditionalFormatting sqref="J16">
    <cfRule type="top10" priority="1" bottom="1" rank="1"/>
    <cfRule type="top10" dxfId="96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3A499336-752D-4602-9E6A-EAE18DC151FF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95FC5425-662C-4D08-A343-A561ABE2232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426AA03-F940-4689-A6B0-68A60A414AD9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962B2C47-37BB-4BAB-B4C6-88947BD4DFBA}">
          <x14:formula1>
            <xm:f>'C:\Users\abra2\AppData\Local\Packages\Microsoft.MicrosoftEdge_8wekyb3d8bbwe\TempState\Downloads\[ABRA Club Shoot 3272018.xlsm]Data'!#REF!</xm:f>
          </x14:formula1>
          <xm:sqref>B5</xm:sqref>
        </x14:dataValidation>
        <x14:dataValidation type="list" allowBlank="1" showInputMessage="1" showErrorMessage="1" xr:uid="{7A61856C-59B4-4981-BD08-D7D510B3B91A}">
          <x14:formula1>
            <xm:f>'C:\Users\abra2\AppData\Local\Packages\Microsoft.MicrosoftEdge_8wekyb3d8bbwe\TempState\Downloads\[ABRA Club Shoot 4242018.xlsm]Data'!#REF!</xm:f>
          </x14:formula1>
          <xm:sqref>B6</xm:sqref>
        </x14:dataValidation>
        <x14:dataValidation type="list" allowBlank="1" showInputMessage="1" showErrorMessage="1" xr:uid="{622D1714-0578-4CEE-89EF-886A298CE998}">
          <x14:formula1>
            <xm:f>'C:\Users\abra2\AppData\Local\Packages\Microsoft.MicrosoftEdge_8wekyb3d8bbwe\TempState\Downloads\[ABRA Club Shoot 5202018 (2).xlsm]Data'!#REF!</xm:f>
          </x14:formula1>
          <xm:sqref>B7</xm:sqref>
        </x14:dataValidation>
        <x14:dataValidation type="list" allowBlank="1" showInputMessage="1" showErrorMessage="1" xr:uid="{98100F2F-F0B3-4E02-ADB4-544294AB58B8}">
          <x14:formula1>
            <xm:f>'C:\Users\abra2\AppData\Local\Packages\Microsoft.MicrosoftEdge_8wekyb3d8bbwe\TempState\Downloads\[ABRA Club Shoot 5292018 (2).xlsm]Data'!#REF!</xm:f>
          </x14:formula1>
          <xm:sqref>B8</xm:sqref>
        </x14:dataValidation>
        <x14:dataValidation type="list" allowBlank="1" showInputMessage="1" showErrorMessage="1" xr:uid="{A8528A1F-EACC-4130-B71C-26696DCE1CA8}">
          <x14:formula1>
            <xm:f>'C:\Users\abra2\Desktop\ABRA Files and More\AUTO BENCH REST ASSOCIATION FILE\ABRA 2018\Georgia\[ABRA Georgia Scoring Program.xlsm]Data'!#REF!</xm:f>
          </x14:formula1>
          <xm:sqref>B9:B10</xm:sqref>
        </x14:dataValidation>
        <x14:dataValidation type="list" allowBlank="1" showInputMessage="1" showErrorMessage="1" xr:uid="{063FDE05-C2F4-406B-A345-DB75EEEADF48}">
          <x14:formula1>
            <xm:f>'C:\Users\abra2\Desktop\ABRA Files and More\AUTO BENCH REST ASSOCIATION FILE\ABRA 2018\Georgia\[ABRA Club Shoot 7242018.xlsm]Data'!#REF!</xm:f>
          </x14:formula1>
          <xm:sqref>B11</xm:sqref>
        </x14:dataValidation>
        <x14:dataValidation type="list" allowBlank="1" showInputMessage="1" showErrorMessage="1" xr:uid="{0845279A-47F7-4297-AED7-6C64B7E617CC}">
          <x14:formula1>
            <xm:f>'C:\Users\abra2\AppData\Local\Packages\Microsoft.MicrosoftEdge_8wekyb3d8bbwe\TempState\Downloads\[ABRA Club Shoot 8192018 (5).xlsm]Data'!#REF!</xm:f>
          </x14:formula1>
          <xm:sqref>B12</xm:sqref>
        </x14:dataValidation>
        <x14:dataValidation type="list" allowBlank="1" showInputMessage="1" showErrorMessage="1" xr:uid="{204507E5-7FBE-4E22-9241-F94D88DE1C7C}">
          <x14:formula1>
            <xm:f>'C:\Users\abra2\AppData\Local\Packages\Microsoft.MicrosoftEdge_8wekyb3d8bbwe\TempState\Downloads\[ABRA Club Shoot 8282018 (4).xlsm]Data'!#REF!</xm:f>
          </x14:formula1>
          <xm:sqref>B13</xm:sqref>
        </x14:dataValidation>
        <x14:dataValidation type="list" allowBlank="1" showInputMessage="1" showErrorMessage="1" xr:uid="{0846D39F-1DC6-4014-8DD7-FEBEE0908DAE}">
          <x14:formula1>
            <xm:f>'C:\Users\abra2\AppData\Local\Packages\Microsoft.MicrosoftEdge_8wekyb3d8bbwe\TempState\Downloads\[ABRA Club Shoot 9252018 (2).xlsm]Data'!#REF!</xm:f>
          </x14:formula1>
          <xm:sqref>B14</xm:sqref>
        </x14:dataValidation>
        <x14:dataValidation type="list" allowBlank="1" showInputMessage="1" showErrorMessage="1" xr:uid="{71694807-3DBF-4108-8124-EB724B60F8E5}">
          <x14:formula1>
            <xm:f>'C:\Users\abra2\AppData\Local\Packages\Microsoft.MicrosoftEdge_8wekyb3d8bbwe\TempState\Downloads\[ABRA Club Shoot 10302018 (2).xlsm]Data'!#REF!</xm:f>
          </x14:formula1>
          <xm:sqref>B15</xm:sqref>
        </x14:dataValidation>
        <x14:dataValidation type="list" allowBlank="1" showInputMessage="1" showErrorMessage="1" xr:uid="{1CC08F18-821E-4570-8F48-6A9C060197D7}">
          <x14:formula1>
            <xm:f>'[ABRA Club Shoot 11182018 (2).xlsm]Data'!#REF!</xm:f>
          </x14:formula1>
          <xm:sqref>B16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13417-FFB7-4FC7-9D1C-2E8A2556043D}">
  <sheetPr codeName="Sheet65"/>
  <dimension ref="A1:O4"/>
  <sheetViews>
    <sheetView workbookViewId="0">
      <selection activeCell="D12" sqref="D1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218</v>
      </c>
      <c r="C2" s="37">
        <v>43407</v>
      </c>
      <c r="D2" s="110" t="s">
        <v>217</v>
      </c>
      <c r="E2" s="36">
        <v>187</v>
      </c>
      <c r="F2" s="36">
        <v>194</v>
      </c>
      <c r="G2" s="36">
        <v>190</v>
      </c>
      <c r="H2" s="36">
        <v>189</v>
      </c>
      <c r="I2" s="36">
        <v>187</v>
      </c>
      <c r="J2" s="36">
        <v>186</v>
      </c>
      <c r="K2" s="39">
        <v>6</v>
      </c>
      <c r="L2" s="39">
        <v>1133</v>
      </c>
      <c r="M2" s="40">
        <v>188.83333333333334</v>
      </c>
      <c r="N2" s="39">
        <v>4</v>
      </c>
      <c r="O2" s="34">
        <f t="shared" ref="O2" si="0">SUM(M2+N2)</f>
        <v>192.83333333333334</v>
      </c>
    </row>
    <row r="4" spans="1:15" x14ac:dyDescent="0.25">
      <c r="K4" s="1">
        <f>SUM(K2:K3)</f>
        <v>6</v>
      </c>
      <c r="L4" s="1">
        <f>SUM(L2:L3)</f>
        <v>1133</v>
      </c>
      <c r="M4" s="1">
        <f>SUM(L4/K4)</f>
        <v>188.83333333333334</v>
      </c>
      <c r="N4" s="1">
        <f>SUM(N2:N3)</f>
        <v>4</v>
      </c>
      <c r="O4" s="4">
        <f t="shared" ref="O4" si="1">SUM(M4+N4)</f>
        <v>192.83333333333334</v>
      </c>
    </row>
  </sheetData>
  <conditionalFormatting sqref="J1">
    <cfRule type="top10" priority="25" bottom="1" rank="1"/>
    <cfRule type="top10" dxfId="965" priority="26" rank="1"/>
  </conditionalFormatting>
  <conditionalFormatting sqref="E1">
    <cfRule type="top10" priority="35" bottom="1" rank="1"/>
    <cfRule type="top10" dxfId="964" priority="36" rank="1"/>
  </conditionalFormatting>
  <conditionalFormatting sqref="F1">
    <cfRule type="top10" priority="33" bottom="1" rank="1"/>
    <cfRule type="top10" dxfId="963" priority="34" rank="1"/>
  </conditionalFormatting>
  <conditionalFormatting sqref="G1">
    <cfRule type="top10" priority="31" bottom="1" rank="1"/>
    <cfRule type="top10" dxfId="962" priority="32" rank="1"/>
  </conditionalFormatting>
  <conditionalFormatting sqref="H1">
    <cfRule type="top10" priority="29" bottom="1" rank="1"/>
    <cfRule type="top10" dxfId="961" priority="30" rank="1"/>
  </conditionalFormatting>
  <conditionalFormatting sqref="I1">
    <cfRule type="top10" priority="27" bottom="1" rank="1"/>
    <cfRule type="top10" dxfId="960" priority="28" rank="1"/>
  </conditionalFormatting>
  <conditionalFormatting sqref="E2">
    <cfRule type="top10" priority="1" bottom="1" rank="1"/>
    <cfRule type="top10" dxfId="959" priority="2" rank="1"/>
  </conditionalFormatting>
  <conditionalFormatting sqref="F2">
    <cfRule type="top10" priority="3" bottom="1" rank="1"/>
    <cfRule type="top10" dxfId="958" priority="4" rank="1"/>
  </conditionalFormatting>
  <conditionalFormatting sqref="G2">
    <cfRule type="top10" priority="5" bottom="1" rank="1"/>
    <cfRule type="top10" dxfId="957" priority="6" rank="1"/>
  </conditionalFormatting>
  <conditionalFormatting sqref="H2">
    <cfRule type="top10" priority="7" bottom="1" rank="1"/>
    <cfRule type="top10" dxfId="956" priority="8" rank="1"/>
  </conditionalFormatting>
  <conditionalFormatting sqref="I2">
    <cfRule type="top10" priority="9" bottom="1" rank="1"/>
    <cfRule type="top10" dxfId="955" priority="10" rank="1"/>
  </conditionalFormatting>
  <conditionalFormatting sqref="J2">
    <cfRule type="top10" priority="11" bottom="1" rank="1"/>
    <cfRule type="top10" dxfId="95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9A6588-ED8E-48F6-A7D8-5726C632757A}">
          <x14:formula1>
            <xm:f>'C:\Users\abra2\AppData\Local\Packages\Microsoft.MicrosoftEdge_8wekyb3d8bbwe\TempState\Downloads\[ABRA GA State Tournament 10212018 (3).xlsm]Data'!#REF!</xm:f>
          </x14:formula1>
          <xm:sqref>B2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0E99-EB1A-4B55-9700-90E450BFFDB0}">
  <sheetPr codeName="Sheet66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79</v>
      </c>
      <c r="C2" s="30">
        <v>43121</v>
      </c>
      <c r="D2" s="31" t="s">
        <v>64</v>
      </c>
      <c r="E2" s="32">
        <v>161</v>
      </c>
      <c r="F2" s="32">
        <v>161</v>
      </c>
      <c r="G2" s="32">
        <v>138</v>
      </c>
      <c r="H2" s="32">
        <v>160</v>
      </c>
      <c r="I2" s="32"/>
      <c r="J2" s="32"/>
      <c r="K2" s="33">
        <v>4</v>
      </c>
      <c r="L2" s="33">
        <v>620</v>
      </c>
      <c r="M2" s="34">
        <v>155</v>
      </c>
      <c r="N2" s="33">
        <v>2</v>
      </c>
      <c r="O2" s="34">
        <v>157</v>
      </c>
    </row>
    <row r="3" spans="1:15" x14ac:dyDescent="0.25">
      <c r="A3" s="32" t="s">
        <v>3</v>
      </c>
      <c r="B3" s="32" t="s">
        <v>79</v>
      </c>
      <c r="C3" s="30">
        <v>43149</v>
      </c>
      <c r="D3" s="31" t="s">
        <v>64</v>
      </c>
      <c r="E3" s="32">
        <v>78</v>
      </c>
      <c r="F3" s="32">
        <v>143</v>
      </c>
      <c r="G3" s="32">
        <v>137</v>
      </c>
      <c r="H3" s="32">
        <v>0</v>
      </c>
      <c r="I3" s="32"/>
      <c r="J3" s="32"/>
      <c r="K3" s="33">
        <v>4</v>
      </c>
      <c r="L3" s="33">
        <v>358</v>
      </c>
      <c r="M3" s="34">
        <v>89.5</v>
      </c>
      <c r="N3" s="33">
        <v>2</v>
      </c>
      <c r="O3" s="34">
        <v>91.5</v>
      </c>
    </row>
    <row r="4" spans="1:15" x14ac:dyDescent="0.25">
      <c r="A4" s="32" t="s">
        <v>3</v>
      </c>
      <c r="B4" s="32" t="s">
        <v>79</v>
      </c>
      <c r="C4" s="30">
        <v>43240</v>
      </c>
      <c r="D4" s="31" t="s">
        <v>64</v>
      </c>
      <c r="E4" s="32">
        <v>174</v>
      </c>
      <c r="F4" s="32">
        <v>167</v>
      </c>
      <c r="G4" s="32">
        <v>167</v>
      </c>
      <c r="H4" s="32">
        <v>167</v>
      </c>
      <c r="I4" s="32"/>
      <c r="J4" s="32"/>
      <c r="K4" s="33">
        <v>4</v>
      </c>
      <c r="L4" s="33">
        <v>675</v>
      </c>
      <c r="M4" s="34">
        <v>168.75</v>
      </c>
      <c r="N4" s="33">
        <v>2</v>
      </c>
      <c r="O4" s="34">
        <v>170.75</v>
      </c>
    </row>
    <row r="5" spans="1:15" x14ac:dyDescent="0.25">
      <c r="A5" s="43"/>
      <c r="B5" s="43"/>
      <c r="C5" s="73"/>
      <c r="D5" s="74"/>
      <c r="E5" s="43"/>
      <c r="F5" s="43"/>
      <c r="G5" s="43"/>
      <c r="H5" s="43"/>
      <c r="I5" s="43"/>
      <c r="J5" s="43"/>
      <c r="K5" s="75"/>
      <c r="L5" s="75"/>
      <c r="M5" s="76"/>
      <c r="N5" s="75"/>
      <c r="O5" s="76"/>
    </row>
    <row r="6" spans="1:15" x14ac:dyDescent="0.25">
      <c r="K6" s="35">
        <f>SUM(K2:K5)</f>
        <v>12</v>
      </c>
      <c r="L6" s="35">
        <f>SUM(L2:L5)</f>
        <v>1653</v>
      </c>
      <c r="M6" s="1">
        <f>SUM(L6/K6)</f>
        <v>137.75</v>
      </c>
      <c r="N6" s="1">
        <f>SUM(N2:N3)</f>
        <v>4</v>
      </c>
      <c r="O6" s="4">
        <f t="shared" ref="O6" si="0">SUM(M6+N6)</f>
        <v>141.75</v>
      </c>
    </row>
  </sheetData>
  <conditionalFormatting sqref="E1">
    <cfRule type="top10" priority="47" bottom="1" rank="1"/>
    <cfRule type="top10" dxfId="953" priority="48" rank="1"/>
  </conditionalFormatting>
  <conditionalFormatting sqref="F1">
    <cfRule type="top10" priority="45" bottom="1" rank="1"/>
    <cfRule type="top10" dxfId="952" priority="46" rank="1"/>
  </conditionalFormatting>
  <conditionalFormatting sqref="G1">
    <cfRule type="top10" priority="43" bottom="1" rank="1"/>
    <cfRule type="top10" dxfId="951" priority="44" rank="1"/>
  </conditionalFormatting>
  <conditionalFormatting sqref="H1">
    <cfRule type="top10" priority="41" bottom="1" rank="1"/>
    <cfRule type="top10" dxfId="950" priority="42" rank="1"/>
  </conditionalFormatting>
  <conditionalFormatting sqref="I1">
    <cfRule type="top10" priority="39" bottom="1" rank="1"/>
    <cfRule type="top10" dxfId="949" priority="40" rank="1"/>
  </conditionalFormatting>
  <conditionalFormatting sqref="J1">
    <cfRule type="top10" priority="37" bottom="1" rank="1"/>
    <cfRule type="top10" dxfId="948" priority="38" rank="1"/>
  </conditionalFormatting>
  <conditionalFormatting sqref="E2">
    <cfRule type="top10" priority="35" bottom="1" rank="1"/>
    <cfRule type="top10" dxfId="947" priority="36" rank="1"/>
  </conditionalFormatting>
  <conditionalFormatting sqref="F2">
    <cfRule type="top10" priority="33" bottom="1" rank="1"/>
    <cfRule type="top10" dxfId="946" priority="34" rank="1"/>
  </conditionalFormatting>
  <conditionalFormatting sqref="G2">
    <cfRule type="top10" priority="31" bottom="1" rank="1"/>
    <cfRule type="top10" dxfId="945" priority="32" rank="1"/>
  </conditionalFormatting>
  <conditionalFormatting sqref="H2">
    <cfRule type="top10" priority="29" bottom="1" rank="1"/>
    <cfRule type="top10" dxfId="944" priority="30" rank="1"/>
  </conditionalFormatting>
  <conditionalFormatting sqref="I2">
    <cfRule type="top10" priority="27" bottom="1" rank="1"/>
    <cfRule type="top10" dxfId="943" priority="28" rank="1"/>
  </conditionalFormatting>
  <conditionalFormatting sqref="J2">
    <cfRule type="top10" priority="25" bottom="1" rank="1"/>
    <cfRule type="top10" dxfId="942" priority="26" rank="1"/>
  </conditionalFormatting>
  <conditionalFormatting sqref="E3 E5">
    <cfRule type="top10" priority="673" bottom="1" rank="1"/>
    <cfRule type="top10" dxfId="941" priority="674" rank="1"/>
  </conditionalFormatting>
  <conditionalFormatting sqref="F3 F5">
    <cfRule type="top10" priority="677" bottom="1" rank="1"/>
    <cfRule type="top10" dxfId="940" priority="678" rank="1"/>
  </conditionalFormatting>
  <conditionalFormatting sqref="G3 G5">
    <cfRule type="top10" priority="681" bottom="1" rank="1"/>
    <cfRule type="top10" dxfId="939" priority="682" rank="1"/>
  </conditionalFormatting>
  <conditionalFormatting sqref="H3 H5">
    <cfRule type="top10" priority="685" bottom="1" rank="1"/>
    <cfRule type="top10" dxfId="938" priority="686" rank="1"/>
  </conditionalFormatting>
  <conditionalFormatting sqref="I3 I5">
    <cfRule type="top10" priority="689" bottom="1" rank="1"/>
    <cfRule type="top10" dxfId="937" priority="690" rank="1"/>
  </conditionalFormatting>
  <conditionalFormatting sqref="J3 J5">
    <cfRule type="top10" priority="693" bottom="1" rank="1"/>
    <cfRule type="top10" dxfId="936" priority="694" rank="1"/>
  </conditionalFormatting>
  <conditionalFormatting sqref="E4">
    <cfRule type="top10" priority="11" bottom="1" rank="1"/>
    <cfRule type="top10" dxfId="935" priority="12" rank="1"/>
  </conditionalFormatting>
  <conditionalFormatting sqref="F4">
    <cfRule type="top10" priority="9" bottom="1" rank="1"/>
    <cfRule type="top10" dxfId="934" priority="10" rank="1"/>
  </conditionalFormatting>
  <conditionalFormatting sqref="G4">
    <cfRule type="top10" priority="7" bottom="1" rank="1"/>
    <cfRule type="top10" dxfId="933" priority="8" rank="1"/>
  </conditionalFormatting>
  <conditionalFormatting sqref="H4">
    <cfRule type="top10" priority="5" bottom="1" rank="1"/>
    <cfRule type="top10" dxfId="932" priority="6" rank="1"/>
  </conditionalFormatting>
  <conditionalFormatting sqref="I4">
    <cfRule type="top10" priority="3" bottom="1" rank="1"/>
    <cfRule type="top10" dxfId="931" priority="4" rank="1"/>
  </conditionalFormatting>
  <conditionalFormatting sqref="J4">
    <cfRule type="top10" priority="1" bottom="1" rank="1"/>
    <cfRule type="top10" dxfId="9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8355AA8-DFD8-4FA0-94F5-7EF82C7E108C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A7DCD70E-C6C8-466E-A5C9-A9D94F439B47}">
          <x14:formula1>
            <xm:f>'C:\Users\abra2\AppData\Local\Packages\Microsoft.MicrosoftEdge_8wekyb3d8bbwe\TempState\Downloads\[ABRA Club Shoot 2182018 (1).xlsm]Data'!#REF!</xm:f>
          </x14:formula1>
          <xm:sqref>B3 B5</xm:sqref>
        </x14:dataValidation>
        <x14:dataValidation type="list" allowBlank="1" showInputMessage="1" showErrorMessage="1" xr:uid="{FE9A3516-A5F2-4EF4-B058-0D91A700CAD1}">
          <x14:formula1>
            <xm:f>'C:\Users\abra2\AppData\Local\Packages\Microsoft.MicrosoftEdge_8wekyb3d8bbwe\TempState\Downloads\[ABRA Club Shoot 5202018 (2).xlsm]Data'!#REF!</xm:f>
          </x14:formula1>
          <xm:sqref>B4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9289-31C2-4BE7-AE72-E6A38D0B2663}">
  <sheetPr codeName="Sheet67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77</v>
      </c>
      <c r="C2" s="30">
        <v>43149</v>
      </c>
      <c r="D2" s="31" t="s">
        <v>64</v>
      </c>
      <c r="E2" s="32">
        <v>162</v>
      </c>
      <c r="F2" s="32">
        <v>167</v>
      </c>
      <c r="G2" s="32">
        <v>153</v>
      </c>
      <c r="H2" s="32">
        <v>173</v>
      </c>
      <c r="I2" s="32"/>
      <c r="J2" s="32"/>
      <c r="K2" s="33">
        <v>4</v>
      </c>
      <c r="L2" s="33">
        <v>655</v>
      </c>
      <c r="M2" s="34">
        <v>163.75</v>
      </c>
      <c r="N2" s="33">
        <v>2</v>
      </c>
      <c r="O2" s="34">
        <v>165.75</v>
      </c>
    </row>
    <row r="3" spans="1:15" x14ac:dyDescent="0.25">
      <c r="A3" s="32" t="s">
        <v>3</v>
      </c>
      <c r="B3" s="32" t="s">
        <v>77</v>
      </c>
      <c r="C3" s="30">
        <v>43331</v>
      </c>
      <c r="D3" s="31" t="s">
        <v>64</v>
      </c>
      <c r="E3" s="32">
        <v>166</v>
      </c>
      <c r="F3" s="32">
        <v>163</v>
      </c>
      <c r="G3" s="32">
        <v>172</v>
      </c>
      <c r="H3" s="32">
        <v>166</v>
      </c>
      <c r="I3" s="32"/>
      <c r="J3" s="32"/>
      <c r="K3" s="33">
        <v>4</v>
      </c>
      <c r="L3" s="33">
        <v>667</v>
      </c>
      <c r="M3" s="34">
        <v>166.75</v>
      </c>
      <c r="N3" s="33">
        <v>3</v>
      </c>
      <c r="O3" s="34">
        <v>169.75</v>
      </c>
    </row>
    <row r="4" spans="1:15" x14ac:dyDescent="0.25">
      <c r="A4" s="14"/>
      <c r="B4" s="14"/>
      <c r="C4" s="15"/>
      <c r="D4" s="16"/>
      <c r="E4" s="14"/>
      <c r="F4" s="14"/>
      <c r="G4" s="14"/>
      <c r="H4" s="14"/>
      <c r="I4" s="14"/>
      <c r="J4" s="14"/>
      <c r="K4" s="17"/>
      <c r="L4" s="17"/>
      <c r="M4" s="18"/>
      <c r="N4" s="17"/>
      <c r="O4" s="18"/>
    </row>
    <row r="5" spans="1:15" ht="15.75" x14ac:dyDescent="0.3">
      <c r="A5" s="10"/>
      <c r="B5" s="10"/>
      <c r="C5" s="10"/>
      <c r="D5" s="13"/>
      <c r="E5" s="10"/>
      <c r="F5" s="10"/>
      <c r="G5" s="10"/>
      <c r="H5" s="10"/>
      <c r="I5" s="10"/>
      <c r="J5" s="10"/>
      <c r="K5" s="12">
        <f>SUM(K2:K4)</f>
        <v>8</v>
      </c>
      <c r="L5" s="12">
        <f>SUM(L2:L4)</f>
        <v>1322</v>
      </c>
      <c r="M5" s="10">
        <f>SUM(L5/K5)</f>
        <v>165.25</v>
      </c>
      <c r="N5" s="12">
        <f>SUM(N2:N4)</f>
        <v>5</v>
      </c>
      <c r="O5" s="11">
        <f>SUM(M5+N5)</f>
        <v>170.25</v>
      </c>
    </row>
  </sheetData>
  <conditionalFormatting sqref="E4">
    <cfRule type="top10" priority="83" bottom="1" rank="1"/>
    <cfRule type="top10" dxfId="929" priority="84" rank="1"/>
  </conditionalFormatting>
  <conditionalFormatting sqref="F4">
    <cfRule type="top10" priority="81" bottom="1" rank="1"/>
    <cfRule type="top10" dxfId="928" priority="82" rank="1"/>
  </conditionalFormatting>
  <conditionalFormatting sqref="G4">
    <cfRule type="top10" priority="79" bottom="1" rank="1"/>
    <cfRule type="top10" dxfId="927" priority="80" rank="1"/>
  </conditionalFormatting>
  <conditionalFormatting sqref="H4">
    <cfRule type="top10" priority="77" bottom="1" rank="1"/>
    <cfRule type="top10" dxfId="926" priority="78" rank="1"/>
  </conditionalFormatting>
  <conditionalFormatting sqref="I4">
    <cfRule type="top10" priority="75" bottom="1" rank="1"/>
    <cfRule type="top10" dxfId="925" priority="76" rank="1"/>
  </conditionalFormatting>
  <conditionalFormatting sqref="J4">
    <cfRule type="top10" priority="73" bottom="1" rank="1"/>
    <cfRule type="top10" dxfId="924" priority="74" rank="1"/>
  </conditionalFormatting>
  <conditionalFormatting sqref="E1">
    <cfRule type="top10" priority="71" bottom="1" rank="1"/>
    <cfRule type="top10" dxfId="923" priority="72" rank="1"/>
  </conditionalFormatting>
  <conditionalFormatting sqref="F1">
    <cfRule type="top10" priority="69" bottom="1" rank="1"/>
    <cfRule type="top10" dxfId="922" priority="70" rank="1"/>
  </conditionalFormatting>
  <conditionalFormatting sqref="G1">
    <cfRule type="top10" priority="67" bottom="1" rank="1"/>
    <cfRule type="top10" dxfId="921" priority="68" rank="1"/>
  </conditionalFormatting>
  <conditionalFormatting sqref="H1">
    <cfRule type="top10" priority="65" bottom="1" rank="1"/>
    <cfRule type="top10" dxfId="920" priority="66" rank="1"/>
  </conditionalFormatting>
  <conditionalFormatting sqref="I1">
    <cfRule type="top10" priority="63" bottom="1" rank="1"/>
    <cfRule type="top10" dxfId="919" priority="64" rank="1"/>
  </conditionalFormatting>
  <conditionalFormatting sqref="J1">
    <cfRule type="top10" priority="61" bottom="1" rank="1"/>
    <cfRule type="top10" dxfId="918" priority="62" rank="1"/>
  </conditionalFormatting>
  <conditionalFormatting sqref="E2">
    <cfRule type="top10" priority="23" bottom="1" rank="1"/>
    <cfRule type="top10" dxfId="917" priority="24" rank="1"/>
  </conditionalFormatting>
  <conditionalFormatting sqref="F2">
    <cfRule type="top10" priority="21" bottom="1" rank="1"/>
    <cfRule type="top10" dxfId="916" priority="22" rank="1"/>
  </conditionalFormatting>
  <conditionalFormatting sqref="G2">
    <cfRule type="top10" priority="19" bottom="1" rank="1"/>
    <cfRule type="top10" dxfId="915" priority="20" rank="1"/>
  </conditionalFormatting>
  <conditionalFormatting sqref="H2">
    <cfRule type="top10" priority="17" bottom="1" rank="1"/>
    <cfRule type="top10" dxfId="914" priority="18" rank="1"/>
  </conditionalFormatting>
  <conditionalFormatting sqref="I2">
    <cfRule type="top10" priority="15" bottom="1" rank="1"/>
    <cfRule type="top10" dxfId="913" priority="16" rank="1"/>
  </conditionalFormatting>
  <conditionalFormatting sqref="J2">
    <cfRule type="top10" priority="13" bottom="1" rank="1"/>
    <cfRule type="top10" dxfId="912" priority="14" rank="1"/>
  </conditionalFormatting>
  <conditionalFormatting sqref="E3">
    <cfRule type="top10" priority="11" bottom="1" rank="1"/>
    <cfRule type="top10" dxfId="911" priority="12" rank="1"/>
  </conditionalFormatting>
  <conditionalFormatting sqref="F3">
    <cfRule type="top10" priority="9" bottom="1" rank="1"/>
    <cfRule type="top10" dxfId="910" priority="10" rank="1"/>
  </conditionalFormatting>
  <conditionalFormatting sqref="G3">
    <cfRule type="top10" priority="7" bottom="1" rank="1"/>
    <cfRule type="top10" dxfId="909" priority="8" rank="1"/>
  </conditionalFormatting>
  <conditionalFormatting sqref="H3">
    <cfRule type="top10" priority="5" bottom="1" rank="1"/>
    <cfRule type="top10" dxfId="908" priority="6" rank="1"/>
  </conditionalFormatting>
  <conditionalFormatting sqref="I3">
    <cfRule type="top10" priority="3" bottom="1" rank="1"/>
    <cfRule type="top10" dxfId="907" priority="4" rank="1"/>
  </conditionalFormatting>
  <conditionalFormatting sqref="J3">
    <cfRule type="top10" priority="1" bottom="1" rank="1"/>
    <cfRule type="top10" dxfId="90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3A776E-09C7-4371-A6A2-8009AD3C71C3}">
          <x14:formula1>
            <xm:f>'C:\Users\abra2\AppData\Local\Packages\Microsoft.MicrosoftEdge_8wekyb3d8bbwe\TempState\Downloads\[ABRA Club Shoot 2182018 (1).xlsm]Data'!#REF!</xm:f>
          </x14:formula1>
          <xm:sqref>B2</xm:sqref>
        </x14:dataValidation>
        <x14:dataValidation type="list" allowBlank="1" showInputMessage="1" showErrorMessage="1" xr:uid="{776DF132-EAA9-4670-B872-ACD80B5073BC}">
          <x14:formula1>
            <xm:f>'C:\Users\abra2\AppData\Local\Packages\Microsoft.MicrosoftEdge_8wekyb3d8bbwe\TempState\Downloads\[ABRA Club Shoot 8192018 (5).xlsm]Data'!#REF!</xm:f>
          </x14:formula1>
          <xm:sqref>B3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1FEA-1419-43CB-87F7-5150EB031DFB}">
  <sheetPr codeName="Sheet68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87" t="s">
        <v>3</v>
      </c>
      <c r="B2" s="87" t="s">
        <v>207</v>
      </c>
      <c r="C2" s="88">
        <v>43344</v>
      </c>
      <c r="D2" s="89" t="s">
        <v>195</v>
      </c>
      <c r="E2" s="87">
        <v>187</v>
      </c>
      <c r="F2" s="87">
        <v>188</v>
      </c>
      <c r="G2" s="87">
        <v>183</v>
      </c>
      <c r="H2" s="87">
        <v>188</v>
      </c>
      <c r="I2" s="87">
        <v>193</v>
      </c>
      <c r="J2" s="87">
        <v>191</v>
      </c>
      <c r="K2" s="90">
        <v>6</v>
      </c>
      <c r="L2" s="90">
        <v>1130</v>
      </c>
      <c r="M2" s="91">
        <v>188.33333333333334</v>
      </c>
      <c r="N2" s="90">
        <v>4</v>
      </c>
      <c r="O2" s="91">
        <v>192.33333333333334</v>
      </c>
    </row>
    <row r="4" spans="1:15" x14ac:dyDescent="0.25">
      <c r="K4" s="1">
        <f>SUM(K2:K3)</f>
        <v>6</v>
      </c>
      <c r="L4" s="1">
        <f>SUM(L2:L3)</f>
        <v>1130</v>
      </c>
      <c r="M4" s="1">
        <f>SUM(L4/K4)</f>
        <v>188.33333333333334</v>
      </c>
      <c r="N4" s="1">
        <f>SUM(N2:N3)</f>
        <v>4</v>
      </c>
      <c r="O4" s="4">
        <f t="shared" ref="O4" si="0">SUM(M4+N4)</f>
        <v>192.33333333333334</v>
      </c>
    </row>
  </sheetData>
  <conditionalFormatting sqref="J1">
    <cfRule type="top10" priority="25" bottom="1" rank="1"/>
    <cfRule type="top10" dxfId="905" priority="26" rank="1"/>
  </conditionalFormatting>
  <conditionalFormatting sqref="E1">
    <cfRule type="top10" priority="35" bottom="1" rank="1"/>
    <cfRule type="top10" dxfId="904" priority="36" rank="1"/>
  </conditionalFormatting>
  <conditionalFormatting sqref="F1">
    <cfRule type="top10" priority="33" bottom="1" rank="1"/>
    <cfRule type="top10" dxfId="903" priority="34" rank="1"/>
  </conditionalFormatting>
  <conditionalFormatting sqref="G1">
    <cfRule type="top10" priority="31" bottom="1" rank="1"/>
    <cfRule type="top10" dxfId="902" priority="32" rank="1"/>
  </conditionalFormatting>
  <conditionalFormatting sqref="H1">
    <cfRule type="top10" priority="29" bottom="1" rank="1"/>
    <cfRule type="top10" dxfId="901" priority="30" rank="1"/>
  </conditionalFormatting>
  <conditionalFormatting sqref="I1">
    <cfRule type="top10" priority="27" bottom="1" rank="1"/>
    <cfRule type="top10" dxfId="900" priority="28" rank="1"/>
  </conditionalFormatting>
  <conditionalFormatting sqref="E2">
    <cfRule type="top10" priority="11" bottom="1" rank="1"/>
    <cfRule type="top10" dxfId="899" priority="12" rank="1"/>
  </conditionalFormatting>
  <conditionalFormatting sqref="F2">
    <cfRule type="top10" priority="9" bottom="1" rank="1"/>
    <cfRule type="top10" dxfId="898" priority="10" rank="1"/>
  </conditionalFormatting>
  <conditionalFormatting sqref="G2">
    <cfRule type="top10" priority="7" bottom="1" rank="1"/>
    <cfRule type="top10" dxfId="897" priority="8" rank="1"/>
  </conditionalFormatting>
  <conditionalFormatting sqref="H2">
    <cfRule type="top10" priority="5" bottom="1" rank="1"/>
    <cfRule type="top10" dxfId="896" priority="6" rank="1"/>
  </conditionalFormatting>
  <conditionalFormatting sqref="I2">
    <cfRule type="top10" priority="3" bottom="1" rank="1"/>
    <cfRule type="top10" dxfId="895" priority="4" rank="1"/>
  </conditionalFormatting>
  <conditionalFormatting sqref="J2">
    <cfRule type="top10" priority="1" bottom="1" rank="1"/>
    <cfRule type="top10" dxfId="8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70A1C8-8649-4973-A798-2E58AC41AB10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D123-2E68-4659-ACFC-BA7F60BD274D}">
  <sheetPr codeName="Sheet69"/>
  <dimension ref="A1:O4"/>
  <sheetViews>
    <sheetView workbookViewId="0">
      <selection activeCell="F16" sqref="F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123</v>
      </c>
      <c r="C2" s="30">
        <v>43211</v>
      </c>
      <c r="D2" s="31" t="s">
        <v>84</v>
      </c>
      <c r="E2" s="32">
        <v>180</v>
      </c>
      <c r="F2" s="32">
        <v>179</v>
      </c>
      <c r="G2" s="32">
        <v>186</v>
      </c>
      <c r="H2" s="32"/>
      <c r="I2" s="32"/>
      <c r="J2" s="32"/>
      <c r="K2" s="33">
        <v>3</v>
      </c>
      <c r="L2" s="33">
        <v>545</v>
      </c>
      <c r="M2" s="34">
        <v>181.66666666666666</v>
      </c>
      <c r="N2" s="33">
        <v>2</v>
      </c>
      <c r="O2" s="34">
        <v>183.66666666666666</v>
      </c>
    </row>
    <row r="4" spans="1:15" x14ac:dyDescent="0.25">
      <c r="K4" s="1">
        <f>SUM(K2:K3)</f>
        <v>3</v>
      </c>
      <c r="L4" s="1">
        <f>SUM(L2:L3)</f>
        <v>545</v>
      </c>
      <c r="M4" s="1">
        <f>SUM(L4/K4)</f>
        <v>181.66666666666666</v>
      </c>
      <c r="N4" s="1">
        <f>SUM(N2:N3)</f>
        <v>2</v>
      </c>
      <c r="O4" s="4">
        <f t="shared" ref="O4" si="0">SUM(M4+N4)</f>
        <v>183.66666666666666</v>
      </c>
    </row>
  </sheetData>
  <conditionalFormatting sqref="J1">
    <cfRule type="top10" priority="25" bottom="1" rank="1"/>
    <cfRule type="top10" dxfId="893" priority="26" rank="1"/>
  </conditionalFormatting>
  <conditionalFormatting sqref="E1">
    <cfRule type="top10" priority="35" bottom="1" rank="1"/>
    <cfRule type="top10" dxfId="892" priority="36" rank="1"/>
  </conditionalFormatting>
  <conditionalFormatting sqref="F1">
    <cfRule type="top10" priority="33" bottom="1" rank="1"/>
    <cfRule type="top10" dxfId="891" priority="34" rank="1"/>
  </conditionalFormatting>
  <conditionalFormatting sqref="G1">
    <cfRule type="top10" priority="31" bottom="1" rank="1"/>
    <cfRule type="top10" dxfId="890" priority="32" rank="1"/>
  </conditionalFormatting>
  <conditionalFormatting sqref="H1">
    <cfRule type="top10" priority="29" bottom="1" rank="1"/>
    <cfRule type="top10" dxfId="889" priority="30" rank="1"/>
  </conditionalFormatting>
  <conditionalFormatting sqref="I1">
    <cfRule type="top10" priority="27" bottom="1" rank="1"/>
    <cfRule type="top10" dxfId="888" priority="28" rank="1"/>
  </conditionalFormatting>
  <conditionalFormatting sqref="E2">
    <cfRule type="top10" priority="1" bottom="1" rank="1"/>
    <cfRule type="top10" dxfId="887" priority="2" rank="1"/>
  </conditionalFormatting>
  <conditionalFormatting sqref="F2">
    <cfRule type="top10" priority="3" bottom="1" rank="1"/>
    <cfRule type="top10" dxfId="886" priority="4" rank="1"/>
  </conditionalFormatting>
  <conditionalFormatting sqref="G2">
    <cfRule type="top10" priority="5" bottom="1" rank="1"/>
    <cfRule type="top10" dxfId="885" priority="6" rank="1"/>
  </conditionalFormatting>
  <conditionalFormatting sqref="H2">
    <cfRule type="top10" priority="7" bottom="1" rank="1"/>
    <cfRule type="top10" dxfId="884" priority="8" rank="1"/>
  </conditionalFormatting>
  <conditionalFormatting sqref="I2">
    <cfRule type="top10" priority="9" bottom="1" rank="1"/>
    <cfRule type="top10" dxfId="883" priority="10" rank="1"/>
  </conditionalFormatting>
  <conditionalFormatting sqref="J2">
    <cfRule type="top10" priority="11" bottom="1" rank="1"/>
    <cfRule type="top10" dxfId="88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C55A3B-37DB-4B52-B47B-5FE1501B3393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O7"/>
  <sheetViews>
    <sheetView workbookViewId="0">
      <selection activeCell="B15" sqref="B1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47</v>
      </c>
      <c r="C2" s="37">
        <v>43156</v>
      </c>
      <c r="D2" s="38" t="s">
        <v>35</v>
      </c>
      <c r="E2" s="52">
        <v>195</v>
      </c>
      <c r="F2" s="36">
        <v>191</v>
      </c>
      <c r="G2" s="36">
        <v>195</v>
      </c>
      <c r="H2" s="36">
        <v>192</v>
      </c>
      <c r="I2" s="36"/>
      <c r="J2" s="46"/>
      <c r="K2" s="39">
        <v>4</v>
      </c>
      <c r="L2" s="39">
        <v>773</v>
      </c>
      <c r="M2" s="40">
        <v>193.25</v>
      </c>
      <c r="N2" s="39">
        <v>5</v>
      </c>
      <c r="O2" s="40">
        <f>SUM(M2+N2)</f>
        <v>198.25</v>
      </c>
    </row>
    <row r="3" spans="1:15" x14ac:dyDescent="0.25">
      <c r="A3" s="32" t="s">
        <v>3</v>
      </c>
      <c r="B3" s="32" t="s">
        <v>47</v>
      </c>
      <c r="C3" s="30">
        <v>43183</v>
      </c>
      <c r="D3" s="31" t="s">
        <v>56</v>
      </c>
      <c r="E3" s="32">
        <v>193</v>
      </c>
      <c r="F3" s="32">
        <v>192</v>
      </c>
      <c r="G3" s="32">
        <v>193</v>
      </c>
      <c r="H3" s="32">
        <v>194</v>
      </c>
      <c r="I3" s="32">
        <v>192</v>
      </c>
      <c r="J3" s="32">
        <v>190</v>
      </c>
      <c r="K3" s="33">
        <v>6</v>
      </c>
      <c r="L3" s="33">
        <v>1154</v>
      </c>
      <c r="M3" s="34">
        <v>192.33333333333334</v>
      </c>
      <c r="N3" s="33">
        <v>4</v>
      </c>
      <c r="O3" s="34">
        <v>196.33333333333334</v>
      </c>
    </row>
    <row r="4" spans="1:15" x14ac:dyDescent="0.25">
      <c r="A4" s="36" t="s">
        <v>3</v>
      </c>
      <c r="B4" s="36" t="s">
        <v>47</v>
      </c>
      <c r="C4" s="37">
        <v>43219</v>
      </c>
      <c r="D4" s="38" t="s">
        <v>35</v>
      </c>
      <c r="E4" s="46">
        <v>184</v>
      </c>
      <c r="F4" s="46">
        <v>189</v>
      </c>
      <c r="G4" s="36">
        <v>191</v>
      </c>
      <c r="H4" s="36">
        <v>190</v>
      </c>
      <c r="I4" s="36"/>
      <c r="J4" s="36"/>
      <c r="K4" s="39">
        <v>4</v>
      </c>
      <c r="L4" s="39">
        <v>754</v>
      </c>
      <c r="M4" s="40">
        <v>188.5</v>
      </c>
      <c r="N4" s="39">
        <v>2</v>
      </c>
      <c r="O4" s="40">
        <v>190.5</v>
      </c>
    </row>
    <row r="5" spans="1:15" x14ac:dyDescent="0.25">
      <c r="A5" s="36" t="s">
        <v>3</v>
      </c>
      <c r="B5" s="36" t="s">
        <v>47</v>
      </c>
      <c r="C5" s="37">
        <v>43302</v>
      </c>
      <c r="D5" s="38" t="s">
        <v>35</v>
      </c>
      <c r="E5" s="46">
        <v>186</v>
      </c>
      <c r="F5" s="46">
        <v>193</v>
      </c>
      <c r="G5" s="36">
        <v>192</v>
      </c>
      <c r="H5" s="36">
        <v>187</v>
      </c>
      <c r="I5" s="36"/>
      <c r="J5" s="36"/>
      <c r="K5" s="39">
        <v>4</v>
      </c>
      <c r="L5" s="39">
        <v>758</v>
      </c>
      <c r="M5" s="40">
        <v>189.5</v>
      </c>
      <c r="N5" s="39">
        <v>2</v>
      </c>
      <c r="O5" s="40">
        <v>191.5</v>
      </c>
    </row>
    <row r="7" spans="1:15" x14ac:dyDescent="0.25">
      <c r="K7" s="35">
        <f>SUM(K2:K6)</f>
        <v>18</v>
      </c>
      <c r="L7" s="35">
        <f>SUM(L2:L6)</f>
        <v>3439</v>
      </c>
      <c r="M7" s="1">
        <f>SUM(L7/K7)</f>
        <v>191.05555555555554</v>
      </c>
      <c r="N7" s="35">
        <f>SUM(N2:N6)</f>
        <v>13</v>
      </c>
      <c r="O7" s="19">
        <f>SUM(M7+N7)</f>
        <v>204.05555555555554</v>
      </c>
    </row>
  </sheetData>
  <conditionalFormatting sqref="J1">
    <cfRule type="top10" priority="169" bottom="1" rank="1"/>
    <cfRule type="top10" dxfId="881" priority="170" rank="1"/>
  </conditionalFormatting>
  <conditionalFormatting sqref="E1">
    <cfRule type="top10" priority="179" bottom="1" rank="1"/>
    <cfRule type="top10" dxfId="880" priority="180" rank="1"/>
  </conditionalFormatting>
  <conditionalFormatting sqref="F1">
    <cfRule type="top10" priority="177" bottom="1" rank="1"/>
    <cfRule type="top10" dxfId="879" priority="178" rank="1"/>
  </conditionalFormatting>
  <conditionalFormatting sqref="G1">
    <cfRule type="top10" priority="175" bottom="1" rank="1"/>
    <cfRule type="top10" dxfId="878" priority="176" rank="1"/>
  </conditionalFormatting>
  <conditionalFormatting sqref="H1">
    <cfRule type="top10" priority="173" bottom="1" rank="1"/>
    <cfRule type="top10" dxfId="877" priority="174" rank="1"/>
  </conditionalFormatting>
  <conditionalFormatting sqref="I1">
    <cfRule type="top10" priority="171" bottom="1" rank="1"/>
    <cfRule type="top10" dxfId="876" priority="172" rank="1"/>
  </conditionalFormatting>
  <conditionalFormatting sqref="E2">
    <cfRule type="top10" priority="47" bottom="1" rank="1"/>
    <cfRule type="top10" dxfId="875" priority="48" rank="1"/>
  </conditionalFormatting>
  <conditionalFormatting sqref="F2">
    <cfRule type="top10" priority="45" bottom="1" rank="1"/>
    <cfRule type="top10" dxfId="874" priority="46" rank="1"/>
  </conditionalFormatting>
  <conditionalFormatting sqref="G2">
    <cfRule type="top10" priority="43" bottom="1" rank="1"/>
    <cfRule type="top10" dxfId="873" priority="44" rank="1"/>
  </conditionalFormatting>
  <conditionalFormatting sqref="H2">
    <cfRule type="top10" priority="41" bottom="1" rank="1"/>
    <cfRule type="top10" dxfId="872" priority="42" rank="1"/>
  </conditionalFormatting>
  <conditionalFormatting sqref="I2">
    <cfRule type="top10" priority="39" bottom="1" rank="1"/>
    <cfRule type="top10" dxfId="871" priority="40" rank="1"/>
  </conditionalFormatting>
  <conditionalFormatting sqref="J2">
    <cfRule type="top10" priority="37" bottom="1" rank="1"/>
    <cfRule type="top10" dxfId="870" priority="38" rank="1"/>
  </conditionalFormatting>
  <conditionalFormatting sqref="E3">
    <cfRule type="top10" priority="25" bottom="1" rank="1"/>
    <cfRule type="top10" dxfId="869" priority="26" rank="1"/>
  </conditionalFormatting>
  <conditionalFormatting sqref="F3">
    <cfRule type="top10" priority="27" bottom="1" rank="1"/>
    <cfRule type="top10" dxfId="868" priority="28" rank="1"/>
  </conditionalFormatting>
  <conditionalFormatting sqref="G3">
    <cfRule type="top10" priority="29" bottom="1" rank="1"/>
    <cfRule type="top10" dxfId="867" priority="30" rank="1"/>
  </conditionalFormatting>
  <conditionalFormatting sqref="H3">
    <cfRule type="top10" priority="31" bottom="1" rank="1"/>
    <cfRule type="top10" dxfId="866" priority="32" rank="1"/>
  </conditionalFormatting>
  <conditionalFormatting sqref="I3">
    <cfRule type="top10" priority="33" bottom="1" rank="1"/>
    <cfRule type="top10" dxfId="865" priority="34" rank="1"/>
  </conditionalFormatting>
  <conditionalFormatting sqref="J3">
    <cfRule type="top10" priority="35" bottom="1" rank="1"/>
    <cfRule type="top10" dxfId="864" priority="36" rank="1"/>
  </conditionalFormatting>
  <conditionalFormatting sqref="E4">
    <cfRule type="top10" priority="13" bottom="1" rank="1"/>
    <cfRule type="top10" dxfId="863" priority="14" rank="1"/>
  </conditionalFormatting>
  <conditionalFormatting sqref="F4">
    <cfRule type="top10" priority="15" bottom="1" rank="1"/>
    <cfRule type="top10" dxfId="862" priority="16" rank="1"/>
  </conditionalFormatting>
  <conditionalFormatting sqref="G4">
    <cfRule type="top10" priority="17" bottom="1" rank="1"/>
    <cfRule type="top10" dxfId="861" priority="18" rank="1"/>
  </conditionalFormatting>
  <conditionalFormatting sqref="H4">
    <cfRule type="top10" priority="19" bottom="1" rank="1"/>
    <cfRule type="top10" dxfId="860" priority="20" rank="1"/>
  </conditionalFormatting>
  <conditionalFormatting sqref="I4">
    <cfRule type="top10" priority="21" bottom="1" rank="1"/>
    <cfRule type="top10" dxfId="859" priority="22" rank="1"/>
  </conditionalFormatting>
  <conditionalFormatting sqref="J4">
    <cfRule type="top10" priority="23" bottom="1" rank="1"/>
    <cfRule type="top10" dxfId="858" priority="24" rank="1"/>
  </conditionalFormatting>
  <conditionalFormatting sqref="E5">
    <cfRule type="top10" priority="1" bottom="1" rank="1"/>
    <cfRule type="top10" dxfId="857" priority="2" rank="1"/>
  </conditionalFormatting>
  <conditionalFormatting sqref="F5">
    <cfRule type="top10" priority="3" bottom="1" rank="1"/>
    <cfRule type="top10" dxfId="856" priority="4" rank="1"/>
  </conditionalFormatting>
  <conditionalFormatting sqref="G5">
    <cfRule type="top10" priority="5" bottom="1" rank="1"/>
    <cfRule type="top10" dxfId="855" priority="6" rank="1"/>
  </conditionalFormatting>
  <conditionalFormatting sqref="H5">
    <cfRule type="top10" priority="7" bottom="1" rank="1"/>
    <cfRule type="top10" dxfId="854" priority="8" rank="1"/>
  </conditionalFormatting>
  <conditionalFormatting sqref="I5">
    <cfRule type="top10" priority="9" bottom="1" rank="1"/>
    <cfRule type="top10" dxfId="853" priority="10" rank="1"/>
  </conditionalFormatting>
  <conditionalFormatting sqref="J5">
    <cfRule type="top10" priority="11" bottom="1" rank="1"/>
    <cfRule type="top10" dxfId="85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32665AE8-1CF9-4178-A92F-D82D89AB4921}">
          <x14:formula1>
            <xm:f>'C:\Users\abra2\Desktop\ABRA Files and More\AUTO BENCH REST ASSOCIATION FILE\ABRA 2018\Texas\Boerne Texas 2018\[ABRA Boerne 03 24 2018.xlsm]Data'!#REF!</xm:f>
          </x14:formula1>
          <xm:sqref>B3:B5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E4F2-5B8C-4029-BF2F-E35D86E1ED58}">
  <sheetPr codeName="Sheet70"/>
  <dimension ref="A1:O11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32" t="s">
        <v>3</v>
      </c>
      <c r="B1" s="32" t="s">
        <v>83</v>
      </c>
      <c r="C1" s="30">
        <v>43176</v>
      </c>
      <c r="D1" s="31" t="s">
        <v>84</v>
      </c>
      <c r="E1" s="32">
        <v>192</v>
      </c>
      <c r="F1" s="32">
        <v>191</v>
      </c>
      <c r="G1" s="32">
        <v>192</v>
      </c>
      <c r="H1" s="32"/>
      <c r="I1" s="32"/>
      <c r="J1" s="32"/>
      <c r="K1" s="33">
        <v>3</v>
      </c>
      <c r="L1" s="33">
        <v>575</v>
      </c>
      <c r="M1" s="34">
        <v>191.66666666666666</v>
      </c>
      <c r="N1" s="33">
        <v>9</v>
      </c>
      <c r="O1" s="34">
        <v>200.66666666666666</v>
      </c>
    </row>
    <row r="2" spans="1:15" x14ac:dyDescent="0.25">
      <c r="A2" s="32" t="s">
        <v>3</v>
      </c>
      <c r="B2" s="32" t="s">
        <v>83</v>
      </c>
      <c r="C2" s="30">
        <v>43211</v>
      </c>
      <c r="D2" s="31" t="s">
        <v>84</v>
      </c>
      <c r="E2" s="32">
        <v>185</v>
      </c>
      <c r="F2" s="32">
        <v>192</v>
      </c>
      <c r="G2" s="32">
        <v>190</v>
      </c>
      <c r="H2" s="32"/>
      <c r="I2" s="32"/>
      <c r="J2" s="32"/>
      <c r="K2" s="33">
        <v>3</v>
      </c>
      <c r="L2" s="33">
        <v>567</v>
      </c>
      <c r="M2" s="34">
        <v>189</v>
      </c>
      <c r="N2" s="33">
        <v>4</v>
      </c>
      <c r="O2" s="34">
        <v>193</v>
      </c>
    </row>
    <row r="3" spans="1:15" x14ac:dyDescent="0.25">
      <c r="A3" s="32" t="s">
        <v>3</v>
      </c>
      <c r="B3" s="32" t="s">
        <v>83</v>
      </c>
      <c r="C3" s="30">
        <v>43232</v>
      </c>
      <c r="D3" s="31" t="s">
        <v>84</v>
      </c>
      <c r="E3" s="32">
        <v>189</v>
      </c>
      <c r="F3" s="32">
        <v>185</v>
      </c>
      <c r="G3" s="32">
        <v>189</v>
      </c>
      <c r="H3" s="32">
        <v>193</v>
      </c>
      <c r="I3" s="32">
        <v>192</v>
      </c>
      <c r="J3" s="32">
        <v>181</v>
      </c>
      <c r="K3" s="33">
        <v>6</v>
      </c>
      <c r="L3" s="33">
        <v>1129</v>
      </c>
      <c r="M3" s="34">
        <v>188.16666666666666</v>
      </c>
      <c r="N3" s="33">
        <v>4</v>
      </c>
      <c r="O3" s="34">
        <v>192.16666666666666</v>
      </c>
    </row>
    <row r="4" spans="1:15" x14ac:dyDescent="0.25">
      <c r="A4" s="32" t="s">
        <v>3</v>
      </c>
      <c r="B4" s="32" t="s">
        <v>83</v>
      </c>
      <c r="C4" s="30">
        <v>43267</v>
      </c>
      <c r="D4" s="31" t="s">
        <v>84</v>
      </c>
      <c r="E4" s="32">
        <v>192</v>
      </c>
      <c r="F4" s="32">
        <v>194</v>
      </c>
      <c r="G4" s="32">
        <v>194</v>
      </c>
      <c r="H4" s="32"/>
      <c r="I4" s="32"/>
      <c r="J4" s="32"/>
      <c r="K4" s="33">
        <v>3</v>
      </c>
      <c r="L4" s="33">
        <v>580</v>
      </c>
      <c r="M4" s="34">
        <v>193.33333333333334</v>
      </c>
      <c r="N4" s="33">
        <v>8</v>
      </c>
      <c r="O4" s="34">
        <v>201.33333333333334</v>
      </c>
    </row>
    <row r="5" spans="1:15" x14ac:dyDescent="0.25">
      <c r="A5" s="32" t="s">
        <v>3</v>
      </c>
      <c r="B5" s="32" t="s">
        <v>83</v>
      </c>
      <c r="C5" s="30">
        <v>43302</v>
      </c>
      <c r="D5" s="31" t="s">
        <v>84</v>
      </c>
      <c r="E5" s="32">
        <v>186</v>
      </c>
      <c r="F5" s="59">
        <v>191</v>
      </c>
      <c r="G5" s="59">
        <v>190</v>
      </c>
      <c r="H5" s="32"/>
      <c r="I5" s="32"/>
      <c r="J5" s="32"/>
      <c r="K5" s="33">
        <v>3</v>
      </c>
      <c r="L5" s="33">
        <v>567</v>
      </c>
      <c r="M5" s="34">
        <v>189</v>
      </c>
      <c r="N5" s="33">
        <v>8</v>
      </c>
      <c r="O5" s="34">
        <v>197</v>
      </c>
    </row>
    <row r="6" spans="1:15" x14ac:dyDescent="0.25">
      <c r="A6" s="32" t="s">
        <v>3</v>
      </c>
      <c r="B6" s="32" t="s">
        <v>83</v>
      </c>
      <c r="C6" s="30">
        <v>43330</v>
      </c>
      <c r="D6" s="31" t="s">
        <v>84</v>
      </c>
      <c r="E6" s="32">
        <v>188</v>
      </c>
      <c r="F6" s="32">
        <v>196</v>
      </c>
      <c r="G6" s="32">
        <v>182</v>
      </c>
      <c r="H6" s="32"/>
      <c r="I6" s="32"/>
      <c r="J6" s="32"/>
      <c r="K6" s="33">
        <v>3</v>
      </c>
      <c r="L6" s="33">
        <v>566</v>
      </c>
      <c r="M6" s="34">
        <v>188.66666666666666</v>
      </c>
      <c r="N6" s="33">
        <v>5</v>
      </c>
      <c r="O6" s="34">
        <v>193.66666666666666</v>
      </c>
    </row>
    <row r="7" spans="1:15" x14ac:dyDescent="0.25">
      <c r="A7" s="32" t="s">
        <v>3</v>
      </c>
      <c r="B7" s="32" t="s">
        <v>83</v>
      </c>
      <c r="C7" s="30">
        <v>43358</v>
      </c>
      <c r="D7" s="31" t="s">
        <v>84</v>
      </c>
      <c r="E7" s="32">
        <v>183</v>
      </c>
      <c r="F7" s="32">
        <v>190</v>
      </c>
      <c r="G7" s="32">
        <v>190</v>
      </c>
      <c r="H7" s="32"/>
      <c r="I7" s="32"/>
      <c r="J7" s="32"/>
      <c r="K7" s="33">
        <v>3</v>
      </c>
      <c r="L7" s="33">
        <v>563</v>
      </c>
      <c r="M7" s="34">
        <v>187.66666666666666</v>
      </c>
      <c r="N7" s="33">
        <v>5</v>
      </c>
      <c r="O7" s="34">
        <v>192.66666666666666</v>
      </c>
    </row>
    <row r="8" spans="1:15" x14ac:dyDescent="0.25">
      <c r="A8" s="32" t="s">
        <v>3</v>
      </c>
      <c r="B8" s="32" t="s">
        <v>83</v>
      </c>
      <c r="C8" s="30">
        <v>43386</v>
      </c>
      <c r="D8" s="31" t="s">
        <v>84</v>
      </c>
      <c r="E8" s="32">
        <v>193</v>
      </c>
      <c r="F8" s="32">
        <v>187</v>
      </c>
      <c r="G8" s="32">
        <v>189</v>
      </c>
      <c r="H8" s="32">
        <v>183</v>
      </c>
      <c r="I8" s="32">
        <v>185</v>
      </c>
      <c r="J8" s="32">
        <v>189</v>
      </c>
      <c r="K8" s="33">
        <v>6</v>
      </c>
      <c r="L8" s="33">
        <v>1126</v>
      </c>
      <c r="M8" s="34">
        <v>187.66666666666666</v>
      </c>
      <c r="N8" s="33">
        <v>4</v>
      </c>
      <c r="O8" s="34">
        <v>191.66666666666666</v>
      </c>
    </row>
    <row r="10" spans="1:15" x14ac:dyDescent="0.25">
      <c r="K10" s="1">
        <f>SUM(K1:K9)</f>
        <v>30</v>
      </c>
      <c r="L10" s="1">
        <f>SUM(L1:L9)</f>
        <v>5673</v>
      </c>
      <c r="M10" s="1">
        <f>SUM(L10/K10)</f>
        <v>189.1</v>
      </c>
      <c r="N10" s="1">
        <f>SUM(N1:N9)</f>
        <v>47</v>
      </c>
      <c r="O10" s="4">
        <f t="shared" ref="O10" si="0">SUM(M10+N10)</f>
        <v>236.1</v>
      </c>
    </row>
    <row r="11" spans="1:15" x14ac:dyDescent="0.25">
      <c r="O11" s="4"/>
    </row>
  </sheetData>
  <conditionalFormatting sqref="E1">
    <cfRule type="top10" priority="85" bottom="1" rank="1"/>
    <cfRule type="top10" dxfId="851" priority="86" rank="1"/>
  </conditionalFormatting>
  <conditionalFormatting sqref="F1">
    <cfRule type="top10" priority="87" bottom="1" rank="1"/>
    <cfRule type="top10" dxfId="850" priority="88" rank="1"/>
  </conditionalFormatting>
  <conditionalFormatting sqref="G1">
    <cfRule type="top10" priority="89" bottom="1" rank="1"/>
    <cfRule type="top10" dxfId="849" priority="90" rank="1"/>
  </conditionalFormatting>
  <conditionalFormatting sqref="H1">
    <cfRule type="top10" priority="91" bottom="1" rank="1"/>
    <cfRule type="top10" dxfId="848" priority="92" rank="1"/>
  </conditionalFormatting>
  <conditionalFormatting sqref="I1">
    <cfRule type="top10" priority="93" bottom="1" rank="1"/>
    <cfRule type="top10" dxfId="847" priority="94" rank="1"/>
  </conditionalFormatting>
  <conditionalFormatting sqref="J1">
    <cfRule type="top10" priority="95" bottom="1" rank="1"/>
    <cfRule type="top10" dxfId="846" priority="96" rank="1"/>
  </conditionalFormatting>
  <conditionalFormatting sqref="E2">
    <cfRule type="top10" priority="73" bottom="1" rank="1"/>
    <cfRule type="top10" dxfId="845" priority="74" rank="1"/>
  </conditionalFormatting>
  <conditionalFormatting sqref="F2">
    <cfRule type="top10" priority="75" bottom="1" rank="1"/>
    <cfRule type="top10" dxfId="844" priority="76" rank="1"/>
  </conditionalFormatting>
  <conditionalFormatting sqref="G2">
    <cfRule type="top10" priority="77" bottom="1" rank="1"/>
    <cfRule type="top10" dxfId="843" priority="78" rank="1"/>
  </conditionalFormatting>
  <conditionalFormatting sqref="H2">
    <cfRule type="top10" priority="79" bottom="1" rank="1"/>
    <cfRule type="top10" dxfId="842" priority="80" rank="1"/>
  </conditionalFormatting>
  <conditionalFormatting sqref="I2">
    <cfRule type="top10" priority="81" bottom="1" rank="1"/>
    <cfRule type="top10" dxfId="841" priority="82" rank="1"/>
  </conditionalFormatting>
  <conditionalFormatting sqref="J2">
    <cfRule type="top10" priority="83" bottom="1" rank="1"/>
    <cfRule type="top10" dxfId="840" priority="84" rank="1"/>
  </conditionalFormatting>
  <conditionalFormatting sqref="E3">
    <cfRule type="top10" priority="71" bottom="1" rank="1"/>
    <cfRule type="top10" dxfId="839" priority="72" rank="1"/>
  </conditionalFormatting>
  <conditionalFormatting sqref="F3">
    <cfRule type="top10" priority="69" bottom="1" rank="1"/>
    <cfRule type="top10" dxfId="838" priority="70" rank="1"/>
  </conditionalFormatting>
  <conditionalFormatting sqref="G3">
    <cfRule type="top10" priority="67" bottom="1" rank="1"/>
    <cfRule type="top10" dxfId="837" priority="68" rank="1"/>
  </conditionalFormatting>
  <conditionalFormatting sqref="H3">
    <cfRule type="top10" priority="65" bottom="1" rank="1"/>
    <cfRule type="top10" dxfId="836" priority="66" rank="1"/>
  </conditionalFormatting>
  <conditionalFormatting sqref="I3">
    <cfRule type="top10" priority="63" bottom="1" rank="1"/>
    <cfRule type="top10" dxfId="835" priority="64" rank="1"/>
  </conditionalFormatting>
  <conditionalFormatting sqref="J3">
    <cfRule type="top10" priority="61" bottom="1" rank="1"/>
    <cfRule type="top10" dxfId="834" priority="62" rank="1"/>
  </conditionalFormatting>
  <conditionalFormatting sqref="E4">
    <cfRule type="top10" priority="59" bottom="1" rank="1"/>
    <cfRule type="top10" dxfId="833" priority="60" rank="1"/>
  </conditionalFormatting>
  <conditionalFormatting sqref="F4">
    <cfRule type="top10" priority="57" bottom="1" rank="1"/>
    <cfRule type="top10" dxfId="832" priority="58" rank="1"/>
  </conditionalFormatting>
  <conditionalFormatting sqref="G4">
    <cfRule type="top10" priority="55" bottom="1" rank="1"/>
    <cfRule type="top10" dxfId="831" priority="56" rank="1"/>
  </conditionalFormatting>
  <conditionalFormatting sqref="H4">
    <cfRule type="top10" priority="53" bottom="1" rank="1"/>
    <cfRule type="top10" dxfId="830" priority="54" rank="1"/>
  </conditionalFormatting>
  <conditionalFormatting sqref="I4">
    <cfRule type="top10" priority="51" bottom="1" rank="1"/>
    <cfRule type="top10" dxfId="829" priority="52" rank="1"/>
  </conditionalFormatting>
  <conditionalFormatting sqref="J4">
    <cfRule type="top10" priority="49" bottom="1" rank="1"/>
    <cfRule type="top10" dxfId="828" priority="50" rank="1"/>
  </conditionalFormatting>
  <conditionalFormatting sqref="E5">
    <cfRule type="top10" priority="37" bottom="1" rank="1"/>
    <cfRule type="top10" dxfId="827" priority="38" rank="1"/>
  </conditionalFormatting>
  <conditionalFormatting sqref="F5">
    <cfRule type="top10" priority="39" bottom="1" rank="1"/>
    <cfRule type="top10" dxfId="826" priority="40" rank="1"/>
  </conditionalFormatting>
  <conditionalFormatting sqref="G5">
    <cfRule type="top10" priority="41" bottom="1" rank="1"/>
    <cfRule type="top10" dxfId="825" priority="42" rank="1"/>
  </conditionalFormatting>
  <conditionalFormatting sqref="H5">
    <cfRule type="top10" priority="43" bottom="1" rank="1"/>
    <cfRule type="top10" dxfId="824" priority="44" rank="1"/>
  </conditionalFormatting>
  <conditionalFormatting sqref="I5">
    <cfRule type="top10" priority="45" bottom="1" rank="1"/>
    <cfRule type="top10" dxfId="823" priority="46" rank="1"/>
  </conditionalFormatting>
  <conditionalFormatting sqref="J5">
    <cfRule type="top10" priority="47" bottom="1" rank="1"/>
    <cfRule type="top10" dxfId="822" priority="48" rank="1"/>
  </conditionalFormatting>
  <conditionalFormatting sqref="E6">
    <cfRule type="top10" priority="25" bottom="1" rank="1"/>
    <cfRule type="top10" dxfId="821" priority="26" rank="1"/>
  </conditionalFormatting>
  <conditionalFormatting sqref="F6">
    <cfRule type="top10" priority="27" bottom="1" rank="1"/>
    <cfRule type="top10" dxfId="820" priority="28" rank="1"/>
  </conditionalFormatting>
  <conditionalFormatting sqref="G6">
    <cfRule type="top10" priority="29" bottom="1" rank="1"/>
    <cfRule type="top10" dxfId="819" priority="30" rank="1"/>
  </conditionalFormatting>
  <conditionalFormatting sqref="H6">
    <cfRule type="top10" priority="31" bottom="1" rank="1"/>
    <cfRule type="top10" dxfId="818" priority="32" rank="1"/>
  </conditionalFormatting>
  <conditionalFormatting sqref="I6">
    <cfRule type="top10" priority="33" bottom="1" rank="1"/>
    <cfRule type="top10" dxfId="817" priority="34" rank="1"/>
  </conditionalFormatting>
  <conditionalFormatting sqref="J6">
    <cfRule type="top10" priority="35" bottom="1" rank="1"/>
    <cfRule type="top10" dxfId="816" priority="36" rank="1"/>
  </conditionalFormatting>
  <conditionalFormatting sqref="E7">
    <cfRule type="top10" priority="13" bottom="1" rank="1"/>
    <cfRule type="top10" dxfId="815" priority="14" rank="1"/>
  </conditionalFormatting>
  <conditionalFormatting sqref="F7">
    <cfRule type="top10" priority="15" bottom="1" rank="1"/>
    <cfRule type="top10" dxfId="814" priority="16" rank="1"/>
  </conditionalFormatting>
  <conditionalFormatting sqref="G7">
    <cfRule type="top10" priority="17" bottom="1" rank="1"/>
    <cfRule type="top10" dxfId="813" priority="18" rank="1"/>
  </conditionalFormatting>
  <conditionalFormatting sqref="H7">
    <cfRule type="top10" priority="19" bottom="1" rank="1"/>
    <cfRule type="top10" dxfId="812" priority="20" rank="1"/>
  </conditionalFormatting>
  <conditionalFormatting sqref="I7">
    <cfRule type="top10" priority="21" bottom="1" rank="1"/>
    <cfRule type="top10" dxfId="811" priority="22" rank="1"/>
  </conditionalFormatting>
  <conditionalFormatting sqref="J7">
    <cfRule type="top10" priority="23" bottom="1" rank="1"/>
    <cfRule type="top10" dxfId="810" priority="24" rank="1"/>
  </conditionalFormatting>
  <conditionalFormatting sqref="E8">
    <cfRule type="top10" priority="1" bottom="1" rank="1"/>
    <cfRule type="top10" dxfId="809" priority="2" rank="1"/>
  </conditionalFormatting>
  <conditionalFormatting sqref="F8">
    <cfRule type="top10" priority="3" bottom="1" rank="1"/>
    <cfRule type="top10" dxfId="808" priority="4" rank="1"/>
  </conditionalFormatting>
  <conditionalFormatting sqref="G8">
    <cfRule type="top10" priority="5" bottom="1" rank="1"/>
    <cfRule type="top10" dxfId="807" priority="6" rank="1"/>
  </conditionalFormatting>
  <conditionalFormatting sqref="H8">
    <cfRule type="top10" priority="7" bottom="1" rank="1"/>
    <cfRule type="top10" dxfId="806" priority="8" rank="1"/>
  </conditionalFormatting>
  <conditionalFormatting sqref="I8">
    <cfRule type="top10" priority="9" bottom="1" rank="1"/>
    <cfRule type="top10" dxfId="805" priority="10" rank="1"/>
  </conditionalFormatting>
  <conditionalFormatting sqref="J8">
    <cfRule type="top10" priority="11" bottom="1" rank="1"/>
    <cfRule type="top10" dxfId="80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C1D3A1-944D-4702-9B6E-50B9EA974F01}">
          <x14:formula1>
            <xm:f>'C:\Users\abra2\Desktop\ABRA Files and More\AUTO BENCH REST ASSOCIATION FILE\ABRA 2018\Louisiana\[ABRA Louisiana Scoring Program.xlsm]Data'!#REF!</xm:f>
          </x14:formula1>
          <xm:sqref>B1</xm:sqref>
        </x14:dataValidation>
        <x14:dataValidation type="list" allowBlank="1" showInputMessage="1" showErrorMessage="1" xr:uid="{98435CFA-089C-44C9-9089-AD61BD0CACC6}">
          <x14:formula1>
            <xm:f>'C:\Users\abra2\Desktop\ABRA Files and More\AUTO BENCH REST ASSOCIATION FILE\ABRA 2018\Louisiana\[ABRA Louisiana Scoring Program.xlsm]Data'!#REF!</xm:f>
          </x14:formula1>
          <xm:sqref>B2:B8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36</v>
      </c>
      <c r="C2" s="37">
        <v>43156</v>
      </c>
      <c r="D2" s="38" t="s">
        <v>35</v>
      </c>
      <c r="E2" s="36">
        <v>186</v>
      </c>
      <c r="F2" s="36">
        <v>185</v>
      </c>
      <c r="G2" s="36">
        <v>188</v>
      </c>
      <c r="H2" s="36">
        <v>187</v>
      </c>
      <c r="I2" s="36"/>
      <c r="J2" s="36"/>
      <c r="K2" s="39">
        <v>4</v>
      </c>
      <c r="L2" s="39">
        <v>746</v>
      </c>
      <c r="M2" s="40">
        <v>186.5</v>
      </c>
      <c r="N2" s="39">
        <v>2</v>
      </c>
      <c r="O2" s="40">
        <v>188.5</v>
      </c>
    </row>
    <row r="3" spans="1:15" x14ac:dyDescent="0.25">
      <c r="A3" s="32" t="s">
        <v>3</v>
      </c>
      <c r="B3" s="32" t="s">
        <v>36</v>
      </c>
      <c r="C3" s="30">
        <v>43183</v>
      </c>
      <c r="D3" s="31" t="s">
        <v>56</v>
      </c>
      <c r="E3" s="32">
        <v>189</v>
      </c>
      <c r="F3" s="32">
        <v>185</v>
      </c>
      <c r="G3" s="32">
        <v>184</v>
      </c>
      <c r="H3" s="32">
        <v>192</v>
      </c>
      <c r="I3" s="32">
        <v>189</v>
      </c>
      <c r="J3" s="32">
        <v>189</v>
      </c>
      <c r="K3" s="33">
        <v>6</v>
      </c>
      <c r="L3" s="33">
        <v>1128</v>
      </c>
      <c r="M3" s="34">
        <v>188</v>
      </c>
      <c r="N3" s="33">
        <v>4</v>
      </c>
      <c r="O3" s="34">
        <v>192</v>
      </c>
    </row>
    <row r="4" spans="1:15" x14ac:dyDescent="0.25">
      <c r="A4" s="36" t="s">
        <v>3</v>
      </c>
      <c r="B4" s="36" t="s">
        <v>36</v>
      </c>
      <c r="C4" s="37">
        <v>43219</v>
      </c>
      <c r="D4" s="38" t="s">
        <v>35</v>
      </c>
      <c r="E4" s="36">
        <v>189</v>
      </c>
      <c r="F4" s="46">
        <v>187</v>
      </c>
      <c r="G4" s="46">
        <v>190</v>
      </c>
      <c r="H4" s="46">
        <v>186</v>
      </c>
      <c r="I4" s="36"/>
      <c r="J4" s="52"/>
      <c r="K4" s="39">
        <v>4</v>
      </c>
      <c r="L4" s="39">
        <v>752</v>
      </c>
      <c r="M4" s="40">
        <v>188</v>
      </c>
      <c r="N4" s="39">
        <v>2</v>
      </c>
      <c r="O4" s="40">
        <v>190</v>
      </c>
    </row>
    <row r="5" spans="1:15" x14ac:dyDescent="0.25">
      <c r="A5" s="36" t="s">
        <v>3</v>
      </c>
      <c r="B5" s="36" t="s">
        <v>36</v>
      </c>
      <c r="C5" s="37">
        <v>43247</v>
      </c>
      <c r="D5" s="38" t="s">
        <v>35</v>
      </c>
      <c r="E5" s="46">
        <v>192</v>
      </c>
      <c r="F5" s="46">
        <v>184</v>
      </c>
      <c r="G5" s="36">
        <v>183</v>
      </c>
      <c r="H5" s="36">
        <v>184</v>
      </c>
      <c r="I5" s="36"/>
      <c r="J5" s="36"/>
      <c r="K5" s="39">
        <v>4</v>
      </c>
      <c r="L5" s="39">
        <v>743</v>
      </c>
      <c r="M5" s="40">
        <v>185.75</v>
      </c>
      <c r="N5" s="39">
        <v>2</v>
      </c>
      <c r="O5" s="40">
        <v>187.75</v>
      </c>
    </row>
    <row r="6" spans="1:15" x14ac:dyDescent="0.25">
      <c r="A6" s="44"/>
      <c r="B6" s="44"/>
      <c r="C6" s="54"/>
      <c r="D6" s="55"/>
      <c r="E6" s="44"/>
      <c r="F6" s="44"/>
      <c r="G6" s="44"/>
      <c r="H6" s="44"/>
      <c r="I6" s="44"/>
      <c r="J6" s="44"/>
      <c r="K6" s="56"/>
      <c r="L6" s="56"/>
      <c r="M6" s="57"/>
      <c r="N6" s="56"/>
      <c r="O6" s="57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35">
        <f>SUM(K2:K2)</f>
        <v>4</v>
      </c>
      <c r="L7" s="35">
        <f>SUM(L2:L2)</f>
        <v>746</v>
      </c>
      <c r="M7" s="1">
        <f>SUM(L7/K7)</f>
        <v>186.5</v>
      </c>
      <c r="N7" s="35">
        <f>SUM(N2:N2)</f>
        <v>2</v>
      </c>
      <c r="O7" s="1">
        <f t="shared" ref="O7" si="0">SUM(M7+N7)</f>
        <v>188.5</v>
      </c>
    </row>
  </sheetData>
  <conditionalFormatting sqref="J1">
    <cfRule type="top10" priority="283" bottom="1" rank="1"/>
    <cfRule type="top10" dxfId="803" priority="284" rank="1"/>
  </conditionalFormatting>
  <conditionalFormatting sqref="E1">
    <cfRule type="top10" priority="293" bottom="1" rank="1"/>
    <cfRule type="top10" dxfId="802" priority="294" rank="1"/>
  </conditionalFormatting>
  <conditionalFormatting sqref="F1">
    <cfRule type="top10" priority="291" bottom="1" rank="1"/>
    <cfRule type="top10" dxfId="801" priority="292" rank="1"/>
  </conditionalFormatting>
  <conditionalFormatting sqref="G1">
    <cfRule type="top10" priority="289" bottom="1" rank="1"/>
    <cfRule type="top10" dxfId="800" priority="290" rank="1"/>
  </conditionalFormatting>
  <conditionalFormatting sqref="H1">
    <cfRule type="top10" priority="287" bottom="1" rank="1"/>
    <cfRule type="top10" dxfId="799" priority="288" rank="1"/>
  </conditionalFormatting>
  <conditionalFormatting sqref="I1">
    <cfRule type="top10" priority="285" bottom="1" rank="1"/>
    <cfRule type="top10" dxfId="798" priority="286" rank="1"/>
  </conditionalFormatting>
  <conditionalFormatting sqref="E6 E2">
    <cfRule type="top10" priority="487" bottom="1" rank="1"/>
    <cfRule type="top10" dxfId="797" priority="488" rank="1"/>
  </conditionalFormatting>
  <conditionalFormatting sqref="F6 F2">
    <cfRule type="top10" priority="491" bottom="1" rank="1"/>
    <cfRule type="top10" dxfId="796" priority="492" rank="1"/>
  </conditionalFormatting>
  <conditionalFormatting sqref="G6 G2">
    <cfRule type="top10" priority="495" bottom="1" rank="1"/>
    <cfRule type="top10" dxfId="795" priority="496" rank="1"/>
  </conditionalFormatting>
  <conditionalFormatting sqref="H6 H2">
    <cfRule type="top10" priority="499" bottom="1" rank="1"/>
    <cfRule type="top10" dxfId="794" priority="500" rank="1"/>
  </conditionalFormatting>
  <conditionalFormatting sqref="I6 I2">
    <cfRule type="top10" priority="503" bottom="1" rank="1"/>
    <cfRule type="top10" dxfId="793" priority="504" rank="1"/>
  </conditionalFormatting>
  <conditionalFormatting sqref="J6 J2">
    <cfRule type="top10" priority="507" bottom="1" rank="1"/>
    <cfRule type="top10" dxfId="792" priority="508" rank="1"/>
  </conditionalFormatting>
  <conditionalFormatting sqref="E3">
    <cfRule type="top10" priority="25" bottom="1" rank="1"/>
    <cfRule type="top10" dxfId="791" priority="26" rank="1"/>
  </conditionalFormatting>
  <conditionalFormatting sqref="F3">
    <cfRule type="top10" priority="27" bottom="1" rank="1"/>
    <cfRule type="top10" dxfId="790" priority="28" rank="1"/>
  </conditionalFormatting>
  <conditionalFormatting sqref="G3">
    <cfRule type="top10" priority="29" bottom="1" rank="1"/>
    <cfRule type="top10" dxfId="789" priority="30" rank="1"/>
  </conditionalFormatting>
  <conditionalFormatting sqref="H3">
    <cfRule type="top10" priority="31" bottom="1" rank="1"/>
    <cfRule type="top10" dxfId="788" priority="32" rank="1"/>
  </conditionalFormatting>
  <conditionalFormatting sqref="I3">
    <cfRule type="top10" priority="33" bottom="1" rank="1"/>
    <cfRule type="top10" dxfId="787" priority="34" rank="1"/>
  </conditionalFormatting>
  <conditionalFormatting sqref="J3">
    <cfRule type="top10" priority="35" bottom="1" rank="1"/>
    <cfRule type="top10" dxfId="786" priority="36" rank="1"/>
  </conditionalFormatting>
  <conditionalFormatting sqref="E4">
    <cfRule type="top10" priority="13" bottom="1" rank="1"/>
    <cfRule type="top10" dxfId="785" priority="14" rank="1"/>
  </conditionalFormatting>
  <conditionalFormatting sqref="F4">
    <cfRule type="top10" priority="15" bottom="1" rank="1"/>
    <cfRule type="top10" dxfId="784" priority="16" rank="1"/>
  </conditionalFormatting>
  <conditionalFormatting sqref="G4">
    <cfRule type="top10" priority="17" bottom="1" rank="1"/>
    <cfRule type="top10" dxfId="783" priority="18" rank="1"/>
  </conditionalFormatting>
  <conditionalFormatting sqref="H4">
    <cfRule type="top10" priority="19" bottom="1" rank="1"/>
    <cfRule type="top10" dxfId="782" priority="20" rank="1"/>
  </conditionalFormatting>
  <conditionalFormatting sqref="I4">
    <cfRule type="top10" priority="21" bottom="1" rank="1"/>
    <cfRule type="top10" dxfId="781" priority="22" rank="1"/>
  </conditionalFormatting>
  <conditionalFormatting sqref="J4">
    <cfRule type="top10" priority="23" bottom="1" rank="1"/>
    <cfRule type="top10" dxfId="780" priority="24" rank="1"/>
  </conditionalFormatting>
  <conditionalFormatting sqref="E5">
    <cfRule type="top10" priority="1" bottom="1" rank="1"/>
    <cfRule type="top10" dxfId="779" priority="2" rank="1"/>
  </conditionalFormatting>
  <conditionalFormatting sqref="F5">
    <cfRule type="top10" priority="3" bottom="1" rank="1"/>
    <cfRule type="top10" dxfId="778" priority="4" rank="1"/>
  </conditionalFormatting>
  <conditionalFormatting sqref="G5">
    <cfRule type="top10" priority="5" bottom="1" rank="1"/>
    <cfRule type="top10" dxfId="777" priority="6" rank="1"/>
  </conditionalFormatting>
  <conditionalFormatting sqref="H5">
    <cfRule type="top10" priority="7" bottom="1" rank="1"/>
    <cfRule type="top10" dxfId="776" priority="8" rank="1"/>
  </conditionalFormatting>
  <conditionalFormatting sqref="I5">
    <cfRule type="top10" priority="9" bottom="1" rank="1"/>
    <cfRule type="top10" dxfId="775" priority="10" rank="1"/>
  </conditionalFormatting>
  <conditionalFormatting sqref="J5">
    <cfRule type="top10" priority="11" bottom="1" rank="1"/>
    <cfRule type="top10" dxfId="774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207DEB-7919-4A91-9D54-CBE31B24F64D}">
          <x14:formula1>
            <xm:f>'C:\Users\abra2\Desktop\ABRA Files and More\AUTO BENCH REST ASSOCIATION FILE\ABRA 2018\Texas\Boerne Texas 2018\[ABRA Boerne 03 24 2018.xlsm]Data'!#REF!</xm:f>
          </x14:formula1>
          <xm:sqref>B3:B5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186D-2F0F-4568-8BCF-A72A632D4E04}">
  <sheetPr codeName="Sheet71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137</v>
      </c>
      <c r="C2" s="37">
        <v>43219</v>
      </c>
      <c r="D2" s="38" t="s">
        <v>35</v>
      </c>
      <c r="E2" s="36">
        <v>187</v>
      </c>
      <c r="F2" s="36">
        <v>186</v>
      </c>
      <c r="G2" s="36">
        <v>185</v>
      </c>
      <c r="H2" s="36">
        <v>188</v>
      </c>
      <c r="I2" s="36"/>
      <c r="J2" s="36"/>
      <c r="K2" s="39">
        <v>4</v>
      </c>
      <c r="L2" s="39">
        <v>746</v>
      </c>
      <c r="M2" s="40">
        <v>186.5</v>
      </c>
      <c r="N2" s="39">
        <v>2</v>
      </c>
      <c r="O2" s="40">
        <v>188.5</v>
      </c>
    </row>
    <row r="4" spans="1:15" x14ac:dyDescent="0.25">
      <c r="K4" s="1">
        <f>SUM(K2:K3)</f>
        <v>4</v>
      </c>
      <c r="L4" s="1">
        <f>SUM(L2:L3)</f>
        <v>746</v>
      </c>
      <c r="M4" s="1">
        <f>SUM(L4/K4)</f>
        <v>186.5</v>
      </c>
      <c r="N4" s="1">
        <f>SUM(N2:N3)</f>
        <v>2</v>
      </c>
      <c r="O4" s="4">
        <f t="shared" ref="O4" si="0">SUM(M4+N4)</f>
        <v>188.5</v>
      </c>
    </row>
  </sheetData>
  <conditionalFormatting sqref="J1">
    <cfRule type="top10" priority="25" bottom="1" rank="1"/>
    <cfRule type="top10" dxfId="773" priority="26" rank="1"/>
  </conditionalFormatting>
  <conditionalFormatting sqref="E1">
    <cfRule type="top10" priority="35" bottom="1" rank="1"/>
    <cfRule type="top10" dxfId="772" priority="36" rank="1"/>
  </conditionalFormatting>
  <conditionalFormatting sqref="F1">
    <cfRule type="top10" priority="33" bottom="1" rank="1"/>
    <cfRule type="top10" dxfId="771" priority="34" rank="1"/>
  </conditionalFormatting>
  <conditionalFormatting sqref="G1">
    <cfRule type="top10" priority="31" bottom="1" rank="1"/>
    <cfRule type="top10" dxfId="770" priority="32" rank="1"/>
  </conditionalFormatting>
  <conditionalFormatting sqref="H1">
    <cfRule type="top10" priority="29" bottom="1" rank="1"/>
    <cfRule type="top10" dxfId="769" priority="30" rank="1"/>
  </conditionalFormatting>
  <conditionalFormatting sqref="I1">
    <cfRule type="top10" priority="27" bottom="1" rank="1"/>
    <cfRule type="top10" dxfId="768" priority="28" rank="1"/>
  </conditionalFormatting>
  <conditionalFormatting sqref="E2">
    <cfRule type="top10" priority="1" bottom="1" rank="1"/>
    <cfRule type="top10" dxfId="767" priority="2" rank="1"/>
  </conditionalFormatting>
  <conditionalFormatting sqref="F2">
    <cfRule type="top10" priority="3" bottom="1" rank="1"/>
    <cfRule type="top10" dxfId="766" priority="4" rank="1"/>
  </conditionalFormatting>
  <conditionalFormatting sqref="G2">
    <cfRule type="top10" priority="5" bottom="1" rank="1"/>
    <cfRule type="top10" dxfId="765" priority="6" rank="1"/>
  </conditionalFormatting>
  <conditionalFormatting sqref="H2">
    <cfRule type="top10" priority="7" bottom="1" rank="1"/>
    <cfRule type="top10" dxfId="764" priority="8" rank="1"/>
  </conditionalFormatting>
  <conditionalFormatting sqref="I2">
    <cfRule type="top10" priority="9" bottom="1" rank="1"/>
    <cfRule type="top10" dxfId="763" priority="10" rank="1"/>
  </conditionalFormatting>
  <conditionalFormatting sqref="J2">
    <cfRule type="top10" priority="11" bottom="1" rank="1"/>
    <cfRule type="top10" dxfId="76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0E4447-4F90-4D37-83C2-924F6C642336}">
          <x14:formula1>
            <xm:f>'C:\Users\gih93\Desktop\[2252017.xlsm]Data'!#REF!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35903-DBB1-4D8C-8E9F-4D5142C73BCC}">
  <sheetPr codeName="Sheet14"/>
  <dimension ref="A1:O5"/>
  <sheetViews>
    <sheetView workbookViewId="0">
      <selection activeCell="O6" sqref="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181</v>
      </c>
      <c r="C2" s="30">
        <v>43307</v>
      </c>
      <c r="D2" s="31" t="s">
        <v>104</v>
      </c>
      <c r="E2" s="32">
        <v>192</v>
      </c>
      <c r="F2" s="32">
        <v>193</v>
      </c>
      <c r="G2" s="32">
        <v>186</v>
      </c>
      <c r="H2" s="32">
        <v>193</v>
      </c>
      <c r="I2" s="32"/>
      <c r="J2" s="32"/>
      <c r="K2" s="33">
        <v>4</v>
      </c>
      <c r="L2" s="33">
        <v>764</v>
      </c>
      <c r="M2" s="34">
        <v>191</v>
      </c>
      <c r="N2" s="33">
        <v>4</v>
      </c>
      <c r="O2" s="34">
        <v>195</v>
      </c>
    </row>
    <row r="3" spans="1:15" x14ac:dyDescent="0.25">
      <c r="A3" s="32" t="s">
        <v>3</v>
      </c>
      <c r="B3" s="32" t="s">
        <v>181</v>
      </c>
      <c r="C3" s="30">
        <v>43324</v>
      </c>
      <c r="D3" s="31" t="s">
        <v>104</v>
      </c>
      <c r="E3" s="32">
        <v>184</v>
      </c>
      <c r="F3" s="32">
        <v>182</v>
      </c>
      <c r="G3" s="32">
        <v>184</v>
      </c>
      <c r="H3" s="32">
        <v>184</v>
      </c>
      <c r="I3" s="32"/>
      <c r="J3" s="32"/>
      <c r="K3" s="33">
        <v>4</v>
      </c>
      <c r="L3" s="33">
        <v>734</v>
      </c>
      <c r="M3" s="34">
        <v>183.5</v>
      </c>
      <c r="N3" s="33">
        <v>2</v>
      </c>
      <c r="O3" s="34">
        <v>185.5</v>
      </c>
    </row>
    <row r="5" spans="1:15" x14ac:dyDescent="0.25">
      <c r="K5" s="35">
        <f>SUM(K2:K4)</f>
        <v>8</v>
      </c>
      <c r="L5" s="35">
        <f>SUM(L2:L4)</f>
        <v>1498</v>
      </c>
      <c r="M5" s="1">
        <f>SUM(L5/K5)</f>
        <v>187.25</v>
      </c>
      <c r="N5" s="35">
        <f>SUM(N2:N4)</f>
        <v>6</v>
      </c>
      <c r="O5" s="35">
        <f>SUM(M5+N5)</f>
        <v>193.25</v>
      </c>
    </row>
  </sheetData>
  <conditionalFormatting sqref="J1">
    <cfRule type="top10" priority="49" bottom="1" rank="1"/>
    <cfRule type="top10" dxfId="3317" priority="50" rank="1"/>
  </conditionalFormatting>
  <conditionalFormatting sqref="E1">
    <cfRule type="top10" priority="59" bottom="1" rank="1"/>
    <cfRule type="top10" dxfId="3316" priority="60" rank="1"/>
  </conditionalFormatting>
  <conditionalFormatting sqref="F1">
    <cfRule type="top10" priority="57" bottom="1" rank="1"/>
    <cfRule type="top10" dxfId="3315" priority="58" rank="1"/>
  </conditionalFormatting>
  <conditionalFormatting sqref="G1">
    <cfRule type="top10" priority="55" bottom="1" rank="1"/>
    <cfRule type="top10" dxfId="3314" priority="56" rank="1"/>
  </conditionalFormatting>
  <conditionalFormatting sqref="H1">
    <cfRule type="top10" priority="53" bottom="1" rank="1"/>
    <cfRule type="top10" dxfId="3313" priority="54" rank="1"/>
  </conditionalFormatting>
  <conditionalFormatting sqref="I1">
    <cfRule type="top10" priority="51" bottom="1" rank="1"/>
    <cfRule type="top10" dxfId="3312" priority="52" rank="1"/>
  </conditionalFormatting>
  <conditionalFormatting sqref="E2">
    <cfRule type="top10" priority="23" bottom="1" rank="1"/>
    <cfRule type="top10" dxfId="3311" priority="24" rank="1"/>
  </conditionalFormatting>
  <conditionalFormatting sqref="F2">
    <cfRule type="top10" priority="21" bottom="1" rank="1"/>
    <cfRule type="top10" dxfId="3310" priority="22" rank="1"/>
  </conditionalFormatting>
  <conditionalFormatting sqref="G2">
    <cfRule type="top10" priority="19" bottom="1" rank="1"/>
    <cfRule type="top10" dxfId="3309" priority="20" rank="1"/>
  </conditionalFormatting>
  <conditionalFormatting sqref="H2">
    <cfRule type="top10" priority="17" bottom="1" rank="1"/>
    <cfRule type="top10" dxfId="3308" priority="18" rank="1"/>
  </conditionalFormatting>
  <conditionalFormatting sqref="I2">
    <cfRule type="top10" priority="15" bottom="1" rank="1"/>
    <cfRule type="top10" dxfId="3307" priority="16" rank="1"/>
  </conditionalFormatting>
  <conditionalFormatting sqref="J2">
    <cfRule type="top10" priority="13" bottom="1" rank="1"/>
    <cfRule type="top10" dxfId="3306" priority="14" rank="1"/>
  </conditionalFormatting>
  <conditionalFormatting sqref="E3">
    <cfRule type="top10" priority="11" bottom="1" rank="1"/>
    <cfRule type="top10" dxfId="3305" priority="12" rank="1"/>
  </conditionalFormatting>
  <conditionalFormatting sqref="F3">
    <cfRule type="top10" priority="9" bottom="1" rank="1"/>
    <cfRule type="top10" dxfId="3304" priority="10" rank="1"/>
  </conditionalFormatting>
  <conditionalFormatting sqref="G3">
    <cfRule type="top10" priority="7" bottom="1" rank="1"/>
    <cfRule type="top10" dxfId="3303" priority="8" rank="1"/>
  </conditionalFormatting>
  <conditionalFormatting sqref="H3">
    <cfRule type="top10" priority="5" bottom="1" rank="1"/>
    <cfRule type="top10" dxfId="3302" priority="6" rank="1"/>
  </conditionalFormatting>
  <conditionalFormatting sqref="I3">
    <cfRule type="top10" priority="3" bottom="1" rank="1"/>
    <cfRule type="top10" dxfId="3301" priority="4" rank="1"/>
  </conditionalFormatting>
  <conditionalFormatting sqref="J3">
    <cfRule type="top10" priority="1" bottom="1" rank="1"/>
    <cfRule type="top10" dxfId="33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5A63BF-7640-4D0A-8014-77EEA81993A9}">
          <x14:formula1>
            <xm:f>'[BGSL-ABRA Scoring_7-26-18 (3).xlsm]Data'!#REF!</xm:f>
          </x14:formula1>
          <xm:sqref>B2</xm:sqref>
        </x14:dataValidation>
        <x14:dataValidation type="list" allowBlank="1" showInputMessage="1" showErrorMessage="1" xr:uid="{7ED3867C-DC23-4C13-991C-2AB024F1588B}">
          <x14:formula1>
            <xm:f>'C:\Users\abra2\AppData\Local\Packages\Microsoft.MicrosoftEdge_8wekyb3d8bbwe\TempState\Downloads\[BGSL-ABRA Scoring_8-12-18.xlsm]Data'!#REF!</xm:f>
          </x14:formula1>
          <xm:sqref>B3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E967-EB71-46FB-A7E0-612748D1E3B9}">
  <sheetPr codeName="Sheet72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131</v>
      </c>
      <c r="C2" s="30">
        <v>43216</v>
      </c>
      <c r="D2" s="31" t="s">
        <v>104</v>
      </c>
      <c r="E2" s="32">
        <v>193</v>
      </c>
      <c r="F2" s="32">
        <v>192</v>
      </c>
      <c r="G2" s="32">
        <v>194</v>
      </c>
      <c r="H2" s="32"/>
      <c r="I2" s="32"/>
      <c r="J2" s="32"/>
      <c r="K2" s="33">
        <v>3</v>
      </c>
      <c r="L2" s="33">
        <v>579</v>
      </c>
      <c r="M2" s="34">
        <v>193</v>
      </c>
      <c r="N2" s="33">
        <v>4</v>
      </c>
      <c r="O2" s="34">
        <v>197</v>
      </c>
    </row>
    <row r="3" spans="1:15" x14ac:dyDescent="0.25">
      <c r="A3" s="32" t="s">
        <v>3</v>
      </c>
      <c r="B3" s="32" t="s">
        <v>131</v>
      </c>
      <c r="C3" s="30">
        <v>43233</v>
      </c>
      <c r="D3" s="31" t="s">
        <v>104</v>
      </c>
      <c r="E3" s="32">
        <v>182</v>
      </c>
      <c r="F3" s="32">
        <v>186</v>
      </c>
      <c r="G3" s="32">
        <v>189</v>
      </c>
      <c r="H3" s="32">
        <v>193</v>
      </c>
      <c r="I3" s="32"/>
      <c r="J3" s="32"/>
      <c r="K3" s="33">
        <v>4</v>
      </c>
      <c r="L3" s="33">
        <v>750</v>
      </c>
      <c r="M3" s="34">
        <v>187.5</v>
      </c>
      <c r="N3" s="33">
        <v>3</v>
      </c>
      <c r="O3" s="34">
        <v>190.5</v>
      </c>
    </row>
    <row r="4" spans="1:15" x14ac:dyDescent="0.25">
      <c r="A4" s="32" t="s">
        <v>3</v>
      </c>
      <c r="B4" s="32" t="s">
        <v>131</v>
      </c>
      <c r="C4" s="30">
        <v>43401</v>
      </c>
      <c r="D4" s="31" t="s">
        <v>104</v>
      </c>
      <c r="E4" s="32">
        <v>185</v>
      </c>
      <c r="F4" s="32">
        <v>193</v>
      </c>
      <c r="G4" s="59">
        <v>192</v>
      </c>
      <c r="H4" s="32">
        <v>184</v>
      </c>
      <c r="I4" s="32"/>
      <c r="J4" s="32"/>
      <c r="K4" s="33">
        <v>4</v>
      </c>
      <c r="L4" s="33">
        <v>754</v>
      </c>
      <c r="M4" s="34">
        <v>188.5</v>
      </c>
      <c r="N4" s="33">
        <v>6</v>
      </c>
      <c r="O4" s="34">
        <v>194.5</v>
      </c>
    </row>
    <row r="6" spans="1:15" x14ac:dyDescent="0.25">
      <c r="K6" s="1">
        <f>SUM(K2:K5)</f>
        <v>11</v>
      </c>
      <c r="L6" s="1">
        <f>SUM(L2:L5)</f>
        <v>2083</v>
      </c>
      <c r="M6" s="1">
        <f>SUM(L6/K6)</f>
        <v>189.36363636363637</v>
      </c>
      <c r="N6" s="1">
        <f>SUM(N2:N5)</f>
        <v>13</v>
      </c>
      <c r="O6" s="4">
        <f t="shared" ref="O6" si="0">SUM(M6+N6)</f>
        <v>202.36363636363637</v>
      </c>
    </row>
  </sheetData>
  <conditionalFormatting sqref="J1">
    <cfRule type="top10" priority="49" bottom="1" rank="1"/>
    <cfRule type="top10" dxfId="761" priority="50" rank="1"/>
  </conditionalFormatting>
  <conditionalFormatting sqref="E1">
    <cfRule type="top10" priority="59" bottom="1" rank="1"/>
    <cfRule type="top10" dxfId="760" priority="60" rank="1"/>
  </conditionalFormatting>
  <conditionalFormatting sqref="F1">
    <cfRule type="top10" priority="57" bottom="1" rank="1"/>
    <cfRule type="top10" dxfId="759" priority="58" rank="1"/>
  </conditionalFormatting>
  <conditionalFormatting sqref="G1">
    <cfRule type="top10" priority="55" bottom="1" rank="1"/>
    <cfRule type="top10" dxfId="758" priority="56" rank="1"/>
  </conditionalFormatting>
  <conditionalFormatting sqref="H1">
    <cfRule type="top10" priority="53" bottom="1" rank="1"/>
    <cfRule type="top10" dxfId="757" priority="54" rank="1"/>
  </conditionalFormatting>
  <conditionalFormatting sqref="I1">
    <cfRule type="top10" priority="51" bottom="1" rank="1"/>
    <cfRule type="top10" dxfId="756" priority="52" rank="1"/>
  </conditionalFormatting>
  <conditionalFormatting sqref="E2">
    <cfRule type="top10" priority="35" bottom="1" rank="1"/>
    <cfRule type="top10" dxfId="755" priority="36" rank="1"/>
  </conditionalFormatting>
  <conditionalFormatting sqref="F2">
    <cfRule type="top10" priority="33" bottom="1" rank="1"/>
    <cfRule type="top10" dxfId="754" priority="34" rank="1"/>
  </conditionalFormatting>
  <conditionalFormatting sqref="G2">
    <cfRule type="top10" priority="31" bottom="1" rank="1"/>
    <cfRule type="top10" dxfId="753" priority="32" rank="1"/>
  </conditionalFormatting>
  <conditionalFormatting sqref="H2">
    <cfRule type="top10" priority="29" bottom="1" rank="1"/>
    <cfRule type="top10" dxfId="752" priority="30" rank="1"/>
  </conditionalFormatting>
  <conditionalFormatting sqref="I2">
    <cfRule type="top10" priority="27" bottom="1" rank="1"/>
    <cfRule type="top10" dxfId="751" priority="28" rank="1"/>
  </conditionalFormatting>
  <conditionalFormatting sqref="J2">
    <cfRule type="top10" priority="25" bottom="1" rank="1"/>
    <cfRule type="top10" dxfId="750" priority="26" rank="1"/>
  </conditionalFormatting>
  <conditionalFormatting sqref="E3">
    <cfRule type="top10" priority="23" bottom="1" rank="1"/>
    <cfRule type="top10" dxfId="749" priority="24" rank="1"/>
  </conditionalFormatting>
  <conditionalFormatting sqref="F3">
    <cfRule type="top10" priority="21" bottom="1" rank="1"/>
    <cfRule type="top10" dxfId="748" priority="22" rank="1"/>
  </conditionalFormatting>
  <conditionalFormatting sqref="G3">
    <cfRule type="top10" priority="19" bottom="1" rank="1"/>
    <cfRule type="top10" dxfId="747" priority="20" rank="1"/>
  </conditionalFormatting>
  <conditionalFormatting sqref="H3">
    <cfRule type="top10" priority="17" bottom="1" rank="1"/>
    <cfRule type="top10" dxfId="746" priority="18" rank="1"/>
  </conditionalFormatting>
  <conditionalFormatting sqref="I3">
    <cfRule type="top10" priority="15" bottom="1" rank="1"/>
    <cfRule type="top10" dxfId="745" priority="16" rank="1"/>
  </conditionalFormatting>
  <conditionalFormatting sqref="J3">
    <cfRule type="top10" priority="13" bottom="1" rank="1"/>
    <cfRule type="top10" dxfId="744" priority="14" rank="1"/>
  </conditionalFormatting>
  <conditionalFormatting sqref="E4">
    <cfRule type="top10" priority="11" bottom="1" rank="1"/>
    <cfRule type="top10" dxfId="743" priority="12" rank="1"/>
  </conditionalFormatting>
  <conditionalFormatting sqref="F4">
    <cfRule type="top10" priority="9" bottom="1" rank="1"/>
    <cfRule type="top10" dxfId="742" priority="10" rank="1"/>
  </conditionalFormatting>
  <conditionalFormatting sqref="G4">
    <cfRule type="top10" priority="7" bottom="1" rank="1"/>
    <cfRule type="top10" dxfId="741" priority="8" rank="1"/>
  </conditionalFormatting>
  <conditionalFormatting sqref="H4">
    <cfRule type="top10" priority="5" bottom="1" rank="1"/>
    <cfRule type="top10" dxfId="740" priority="6" rank="1"/>
  </conditionalFormatting>
  <conditionalFormatting sqref="I4">
    <cfRule type="top10" priority="3" bottom="1" rank="1"/>
    <cfRule type="top10" dxfId="739" priority="4" rank="1"/>
  </conditionalFormatting>
  <conditionalFormatting sqref="J4">
    <cfRule type="top10" priority="1" bottom="1" rank="1"/>
    <cfRule type="top10" dxfId="73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553E527-DC4F-4560-BFD1-DEB36CC4A34D}">
          <x14:formula1>
            <xm:f>'C:\Users\Steve\Documents\_Shooting\_Ruger 10-22\2018\[BGSL-ABRA Scoring_4-26-18.xlsm]Data'!#REF!</xm:f>
          </x14:formula1>
          <xm:sqref>B2</xm:sqref>
        </x14:dataValidation>
        <x14:dataValidation type="list" allowBlank="1" showInputMessage="1" showErrorMessage="1" xr:uid="{366A5247-3B4C-4E65-AE05-735C17227745}">
          <x14:formula1>
            <xm:f>'C:\Users\Steve\Documents\_Shooting\_Ruger 10-22\2018\[BGSL-ABRA Scoring_5-13-18.xlsm]Data'!#REF!</xm:f>
          </x14:formula1>
          <xm:sqref>B3</xm:sqref>
        </x14:dataValidation>
        <x14:dataValidation type="list" allowBlank="1" showInputMessage="1" showErrorMessage="1" xr:uid="{3E717CD8-1AD0-44A0-BA80-8AAA828456B1}">
          <x14:formula1>
            <xm:f>'C:\Users\Steve\Documents\_Shooting\_Ruger 10-22\2018\[BGSL-ABRA Scoring_10-28-18.xlsm]Data'!#REF!</xm:f>
          </x14:formula1>
          <xm:sqref>B4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8E217-6DCF-4763-B564-1BB448C5652F}">
  <sheetPr codeName="Sheet73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194</v>
      </c>
      <c r="C2" s="30">
        <v>43316</v>
      </c>
      <c r="D2" s="31" t="s">
        <v>136</v>
      </c>
      <c r="E2" s="32">
        <v>182</v>
      </c>
      <c r="F2" s="59">
        <v>180</v>
      </c>
      <c r="G2" s="32">
        <v>172</v>
      </c>
      <c r="H2" s="32">
        <v>184</v>
      </c>
      <c r="I2" s="59"/>
      <c r="J2" s="32"/>
      <c r="K2" s="33">
        <v>4</v>
      </c>
      <c r="L2" s="33">
        <v>718</v>
      </c>
      <c r="M2" s="34">
        <v>179.5</v>
      </c>
      <c r="N2" s="33">
        <v>3</v>
      </c>
      <c r="O2" s="34">
        <v>182.5</v>
      </c>
    </row>
    <row r="3" spans="1:15" x14ac:dyDescent="0.25">
      <c r="A3" s="32" t="s">
        <v>3</v>
      </c>
      <c r="B3" s="32" t="s">
        <v>194</v>
      </c>
      <c r="C3" s="30">
        <v>43351</v>
      </c>
      <c r="D3" s="31" t="s">
        <v>136</v>
      </c>
      <c r="E3" s="32">
        <v>182</v>
      </c>
      <c r="F3" s="92">
        <v>188</v>
      </c>
      <c r="G3" s="32">
        <v>191</v>
      </c>
      <c r="H3" s="32">
        <v>190</v>
      </c>
      <c r="I3" s="59"/>
      <c r="J3" s="32"/>
      <c r="K3" s="33">
        <v>4</v>
      </c>
      <c r="L3" s="33">
        <v>751</v>
      </c>
      <c r="M3" s="34">
        <v>187.75</v>
      </c>
      <c r="N3" s="33">
        <v>3</v>
      </c>
      <c r="O3" s="34">
        <v>190.75</v>
      </c>
    </row>
    <row r="4" spans="1:15" x14ac:dyDescent="0.25">
      <c r="A4" s="32" t="s">
        <v>3</v>
      </c>
      <c r="B4" s="32" t="s">
        <v>194</v>
      </c>
      <c r="C4" s="30">
        <v>43394</v>
      </c>
      <c r="D4" s="31" t="s">
        <v>64</v>
      </c>
      <c r="E4" s="32">
        <v>179</v>
      </c>
      <c r="F4" s="32">
        <v>172</v>
      </c>
      <c r="G4" s="32">
        <v>178</v>
      </c>
      <c r="H4" s="32">
        <v>184</v>
      </c>
      <c r="I4" s="32">
        <v>183</v>
      </c>
      <c r="J4" s="32">
        <v>186</v>
      </c>
      <c r="K4" s="33">
        <v>6</v>
      </c>
      <c r="L4" s="33">
        <v>1082</v>
      </c>
      <c r="M4" s="34">
        <v>180.33333333333334</v>
      </c>
      <c r="N4" s="33">
        <v>4</v>
      </c>
      <c r="O4" s="34">
        <v>184.33333333333334</v>
      </c>
    </row>
    <row r="5" spans="1:15" x14ac:dyDescent="0.25">
      <c r="A5" s="32" t="s">
        <v>3</v>
      </c>
      <c r="B5" s="32" t="s">
        <v>194</v>
      </c>
      <c r="C5" s="30">
        <v>43393</v>
      </c>
      <c r="D5" s="31" t="s">
        <v>136</v>
      </c>
      <c r="E5" s="32">
        <v>184</v>
      </c>
      <c r="F5" s="32">
        <v>177</v>
      </c>
      <c r="G5" s="32">
        <v>182</v>
      </c>
      <c r="H5" s="32">
        <v>184</v>
      </c>
      <c r="I5" s="32"/>
      <c r="J5" s="32"/>
      <c r="K5" s="33">
        <v>4</v>
      </c>
      <c r="L5" s="33">
        <v>727</v>
      </c>
      <c r="M5" s="34">
        <v>181.75</v>
      </c>
      <c r="N5" s="33">
        <v>2</v>
      </c>
      <c r="O5" s="34">
        <v>183.75</v>
      </c>
    </row>
    <row r="7" spans="1:15" x14ac:dyDescent="0.25">
      <c r="K7" s="1">
        <f>SUM(K2:K6)</f>
        <v>18</v>
      </c>
      <c r="L7" s="1">
        <f>SUM(L2:L6)</f>
        <v>3278</v>
      </c>
      <c r="M7" s="1">
        <f>SUM(L7/K7)</f>
        <v>182.11111111111111</v>
      </c>
      <c r="N7" s="1">
        <f>SUM(N2:N6)</f>
        <v>12</v>
      </c>
      <c r="O7" s="4">
        <f t="shared" ref="O7" si="0">SUM(M7+N7)</f>
        <v>194.11111111111111</v>
      </c>
    </row>
  </sheetData>
  <conditionalFormatting sqref="J1">
    <cfRule type="top10" priority="91" bottom="1" rank="1"/>
    <cfRule type="top10" dxfId="737" priority="92" rank="1"/>
  </conditionalFormatting>
  <conditionalFormatting sqref="E1">
    <cfRule type="top10" priority="101" bottom="1" rank="1"/>
    <cfRule type="top10" dxfId="736" priority="102" rank="1"/>
  </conditionalFormatting>
  <conditionalFormatting sqref="F1">
    <cfRule type="top10" priority="99" bottom="1" rank="1"/>
    <cfRule type="top10" dxfId="735" priority="100" rank="1"/>
  </conditionalFormatting>
  <conditionalFormatting sqref="G1">
    <cfRule type="top10" priority="97" bottom="1" rank="1"/>
    <cfRule type="top10" dxfId="734" priority="98" rank="1"/>
  </conditionalFormatting>
  <conditionalFormatting sqref="H1">
    <cfRule type="top10" priority="95" bottom="1" rank="1"/>
    <cfRule type="top10" dxfId="733" priority="96" rank="1"/>
  </conditionalFormatting>
  <conditionalFormatting sqref="I1">
    <cfRule type="top10" priority="93" bottom="1" rank="1"/>
    <cfRule type="top10" dxfId="732" priority="94" rank="1"/>
  </conditionalFormatting>
  <conditionalFormatting sqref="E2">
    <cfRule type="top10" priority="37" bottom="1" rank="1"/>
    <cfRule type="top10" dxfId="731" priority="38" rank="1"/>
  </conditionalFormatting>
  <conditionalFormatting sqref="F2">
    <cfRule type="top10" priority="39" bottom="1" rank="1"/>
    <cfRule type="top10" dxfId="730" priority="40" rank="1"/>
  </conditionalFormatting>
  <conditionalFormatting sqref="G2">
    <cfRule type="top10" priority="41" bottom="1" rank="1"/>
    <cfRule type="top10" dxfId="729" priority="42" rank="1"/>
  </conditionalFormatting>
  <conditionalFormatting sqref="H2">
    <cfRule type="top10" priority="43" bottom="1" rank="1"/>
    <cfRule type="top10" dxfId="728" priority="44" rank="1"/>
  </conditionalFormatting>
  <conditionalFormatting sqref="I2">
    <cfRule type="top10" priority="45" bottom="1" rank="1"/>
    <cfRule type="top10" dxfId="727" priority="46" rank="1"/>
  </conditionalFormatting>
  <conditionalFormatting sqref="J2">
    <cfRule type="top10" priority="47" bottom="1" rank="1"/>
    <cfRule type="top10" dxfId="726" priority="48" rank="1"/>
  </conditionalFormatting>
  <conditionalFormatting sqref="E3">
    <cfRule type="top10" priority="25" bottom="1" rank="1"/>
    <cfRule type="top10" dxfId="725" priority="26" rank="1"/>
  </conditionalFormatting>
  <conditionalFormatting sqref="F3">
    <cfRule type="top10" priority="27" bottom="1" rank="1"/>
    <cfRule type="top10" dxfId="724" priority="28" rank="1"/>
  </conditionalFormatting>
  <conditionalFormatting sqref="G3">
    <cfRule type="top10" priority="29" bottom="1" rank="1"/>
    <cfRule type="top10" dxfId="723" priority="30" rank="1"/>
  </conditionalFormatting>
  <conditionalFormatting sqref="H3">
    <cfRule type="top10" priority="31" bottom="1" rank="1"/>
    <cfRule type="top10" dxfId="722" priority="32" rank="1"/>
  </conditionalFormatting>
  <conditionalFormatting sqref="I3">
    <cfRule type="top10" priority="33" bottom="1" rank="1"/>
    <cfRule type="top10" dxfId="721" priority="34" rank="1"/>
  </conditionalFormatting>
  <conditionalFormatting sqref="J3">
    <cfRule type="top10" priority="35" bottom="1" rank="1"/>
    <cfRule type="top10" dxfId="720" priority="36" rank="1"/>
  </conditionalFormatting>
  <conditionalFormatting sqref="E4">
    <cfRule type="top10" priority="23" bottom="1" rank="1"/>
    <cfRule type="top10" dxfId="719" priority="24" rank="1"/>
  </conditionalFormatting>
  <conditionalFormatting sqref="F4">
    <cfRule type="top10" priority="21" bottom="1" rank="1"/>
    <cfRule type="top10" dxfId="718" priority="22" rank="1"/>
  </conditionalFormatting>
  <conditionalFormatting sqref="G4">
    <cfRule type="top10" priority="19" bottom="1" rank="1"/>
    <cfRule type="top10" dxfId="717" priority="20" rank="1"/>
  </conditionalFormatting>
  <conditionalFormatting sqref="H4">
    <cfRule type="top10" priority="17" bottom="1" rank="1"/>
    <cfRule type="top10" dxfId="716" priority="18" rank="1"/>
  </conditionalFormatting>
  <conditionalFormatting sqref="I4">
    <cfRule type="top10" priority="15" bottom="1" rank="1"/>
    <cfRule type="top10" dxfId="715" priority="16" rank="1"/>
  </conditionalFormatting>
  <conditionalFormatting sqref="J4">
    <cfRule type="top10" priority="13" bottom="1" rank="1"/>
    <cfRule type="top10" dxfId="714" priority="14" rank="1"/>
  </conditionalFormatting>
  <conditionalFormatting sqref="E5">
    <cfRule type="top10" priority="1" bottom="1" rank="1"/>
    <cfRule type="top10" dxfId="713" priority="2" rank="1"/>
  </conditionalFormatting>
  <conditionalFormatting sqref="F5">
    <cfRule type="top10" priority="3" bottom="1" rank="1"/>
    <cfRule type="top10" dxfId="712" priority="4" rank="1"/>
  </conditionalFormatting>
  <conditionalFormatting sqref="G5">
    <cfRule type="top10" priority="5" bottom="1" rank="1"/>
    <cfRule type="top10" dxfId="711" priority="6" rank="1"/>
  </conditionalFormatting>
  <conditionalFormatting sqref="H5">
    <cfRule type="top10" priority="7" bottom="1" rank="1"/>
    <cfRule type="top10" dxfId="710" priority="8" rank="1"/>
  </conditionalFormatting>
  <conditionalFormatting sqref="I5">
    <cfRule type="top10" priority="9" bottom="1" rank="1"/>
    <cfRule type="top10" dxfId="709" priority="10" rank="1"/>
  </conditionalFormatting>
  <conditionalFormatting sqref="J5">
    <cfRule type="top10" priority="11" bottom="1" rank="1"/>
    <cfRule type="top10" dxfId="70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3A4452B-AF31-4772-BB3F-2F51D1F8793F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71C7A336-889A-4848-A81E-ED3E2D87DF4F}">
          <x14:formula1>
            <xm:f>'C:\Users\abra2\Desktop\ABRA Files and More\AUTO BENCH REST ASSOCIATION FILE\ABRA 2018\Tennessee\[ABRA Tennessee Scoring Program.xlsm]Data'!#REF!</xm:f>
          </x14:formula1>
          <xm:sqref>B3 B5</xm:sqref>
        </x14:dataValidation>
        <x14:dataValidation type="list" allowBlank="1" showInputMessage="1" showErrorMessage="1" xr:uid="{898AD305-F9C5-4E9F-B0F9-32F6E4FB659A}">
          <x14:formula1>
            <xm:f>'C:\Users\abra2\AppData\Local\Packages\Microsoft.MicrosoftEdge_8wekyb3d8bbwe\TempState\Downloads\[ABRA GA State Tournament 10212018 (3).xlsm]Data'!#REF!</xm:f>
          </x14:formula1>
          <xm:sqref>B4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45</v>
      </c>
      <c r="C2" s="37">
        <v>43156</v>
      </c>
      <c r="D2" s="38" t="s">
        <v>35</v>
      </c>
      <c r="E2" s="36">
        <v>177</v>
      </c>
      <c r="F2" s="36">
        <v>178</v>
      </c>
      <c r="G2" s="36">
        <v>177</v>
      </c>
      <c r="H2" s="36">
        <v>159</v>
      </c>
      <c r="I2" s="36"/>
      <c r="J2" s="36"/>
      <c r="K2" s="39">
        <v>4</v>
      </c>
      <c r="L2" s="39">
        <v>691</v>
      </c>
      <c r="M2" s="40">
        <v>172.75</v>
      </c>
      <c r="N2" s="39">
        <v>2</v>
      </c>
      <c r="O2" s="40">
        <f>SUM(M2+N2)</f>
        <v>174.75</v>
      </c>
    </row>
    <row r="3" spans="1:15" x14ac:dyDescent="0.25">
      <c r="A3" s="36" t="s">
        <v>3</v>
      </c>
      <c r="B3" s="36" t="s">
        <v>45</v>
      </c>
      <c r="C3" s="37">
        <v>43407</v>
      </c>
      <c r="D3" s="110" t="s">
        <v>217</v>
      </c>
      <c r="E3" s="36">
        <v>188</v>
      </c>
      <c r="F3" s="46">
        <v>192</v>
      </c>
      <c r="G3" s="36">
        <v>192</v>
      </c>
      <c r="H3" s="46">
        <v>189</v>
      </c>
      <c r="I3" s="36">
        <v>187</v>
      </c>
      <c r="J3" s="36">
        <v>191</v>
      </c>
      <c r="K3" s="39">
        <v>6</v>
      </c>
      <c r="L3" s="39">
        <v>1139</v>
      </c>
      <c r="M3" s="40">
        <v>189.83333333333334</v>
      </c>
      <c r="N3" s="39">
        <v>4</v>
      </c>
      <c r="O3" s="34">
        <f t="shared" ref="O3" si="0">SUM(M3+N3)</f>
        <v>193.83333333333334</v>
      </c>
    </row>
    <row r="5" spans="1:15" x14ac:dyDescent="0.25">
      <c r="K5" s="1">
        <f>SUM(K2:K4)</f>
        <v>10</v>
      </c>
      <c r="L5" s="1">
        <f>SUM(L2:L4)</f>
        <v>1830</v>
      </c>
      <c r="M5" s="1">
        <f>SUM(L5/K5)</f>
        <v>183</v>
      </c>
      <c r="N5" s="1">
        <f>SUM(N2:N4)</f>
        <v>6</v>
      </c>
      <c r="O5" s="4">
        <f t="shared" ref="O5" si="1">SUM(M5+N5)</f>
        <v>189</v>
      </c>
    </row>
  </sheetData>
  <conditionalFormatting sqref="J1">
    <cfRule type="top10" priority="85" bottom="1" rank="1"/>
    <cfRule type="top10" dxfId="707" priority="86" rank="1"/>
  </conditionalFormatting>
  <conditionalFormatting sqref="E1">
    <cfRule type="top10" priority="95" bottom="1" rank="1"/>
    <cfRule type="top10" dxfId="706" priority="96" rank="1"/>
  </conditionalFormatting>
  <conditionalFormatting sqref="F1">
    <cfRule type="top10" priority="93" bottom="1" rank="1"/>
    <cfRule type="top10" dxfId="705" priority="94" rank="1"/>
  </conditionalFormatting>
  <conditionalFormatting sqref="G1">
    <cfRule type="top10" priority="91" bottom="1" rank="1"/>
    <cfRule type="top10" dxfId="704" priority="92" rank="1"/>
  </conditionalFormatting>
  <conditionalFormatting sqref="H1">
    <cfRule type="top10" priority="89" bottom="1" rank="1"/>
    <cfRule type="top10" dxfId="703" priority="90" rank="1"/>
  </conditionalFormatting>
  <conditionalFormatting sqref="I1">
    <cfRule type="top10" priority="87" bottom="1" rank="1"/>
    <cfRule type="top10" dxfId="702" priority="88" rank="1"/>
  </conditionalFormatting>
  <conditionalFormatting sqref="E2">
    <cfRule type="top10" priority="23" bottom="1" rank="1"/>
    <cfRule type="top10" dxfId="701" priority="24" rank="1"/>
  </conditionalFormatting>
  <conditionalFormatting sqref="F2">
    <cfRule type="top10" priority="21" bottom="1" rank="1"/>
    <cfRule type="top10" dxfId="700" priority="22" rank="1"/>
  </conditionalFormatting>
  <conditionalFormatting sqref="G2">
    <cfRule type="top10" priority="19" bottom="1" rank="1"/>
    <cfRule type="top10" dxfId="699" priority="20" rank="1"/>
  </conditionalFormatting>
  <conditionalFormatting sqref="H2">
    <cfRule type="top10" priority="17" bottom="1" rank="1"/>
    <cfRule type="top10" dxfId="698" priority="18" rank="1"/>
  </conditionalFormatting>
  <conditionalFormatting sqref="I2">
    <cfRule type="top10" priority="15" bottom="1" rank="1"/>
    <cfRule type="top10" dxfId="697" priority="16" rank="1"/>
  </conditionalFormatting>
  <conditionalFormatting sqref="J2">
    <cfRule type="top10" priority="13" bottom="1" rank="1"/>
    <cfRule type="top10" dxfId="696" priority="14" rank="1"/>
  </conditionalFormatting>
  <conditionalFormatting sqref="E3">
    <cfRule type="top10" priority="1" bottom="1" rank="1"/>
    <cfRule type="top10" dxfId="695" priority="2" rank="1"/>
  </conditionalFormatting>
  <conditionalFormatting sqref="F3">
    <cfRule type="top10" priority="3" bottom="1" rank="1"/>
    <cfRule type="top10" dxfId="694" priority="4" rank="1"/>
  </conditionalFormatting>
  <conditionalFormatting sqref="G3">
    <cfRule type="top10" priority="5" bottom="1" rank="1"/>
    <cfRule type="top10" dxfId="693" priority="6" rank="1"/>
  </conditionalFormatting>
  <conditionalFormatting sqref="H3">
    <cfRule type="top10" priority="7" bottom="1" rank="1"/>
    <cfRule type="top10" dxfId="692" priority="8" rank="1"/>
  </conditionalFormatting>
  <conditionalFormatting sqref="I3">
    <cfRule type="top10" priority="9" bottom="1" rank="1"/>
    <cfRule type="top10" dxfId="691" priority="10" rank="1"/>
  </conditionalFormatting>
  <conditionalFormatting sqref="J3">
    <cfRule type="top10" priority="11" bottom="1" rank="1"/>
    <cfRule type="top10" dxfId="69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0000000}">
          <x14:formula1>
            <xm:f>'C:\Users\gih93\Desktop\[2252017.xlsm]Data'!#REF!</xm:f>
          </x14:formula1>
          <xm:sqref>B2:B3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1247-CF5A-4105-BF85-DF5E7A458DAF}">
  <sheetPr codeName="Sheet74"/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130</v>
      </c>
      <c r="C2" s="30">
        <v>43216</v>
      </c>
      <c r="D2" s="31" t="s">
        <v>104</v>
      </c>
      <c r="E2" s="32">
        <v>171</v>
      </c>
      <c r="F2" s="32">
        <v>185</v>
      </c>
      <c r="G2" s="32">
        <v>185</v>
      </c>
      <c r="H2" s="32"/>
      <c r="I2" s="32"/>
      <c r="J2" s="32"/>
      <c r="K2" s="33">
        <v>3</v>
      </c>
      <c r="L2" s="33">
        <v>541</v>
      </c>
      <c r="M2" s="34">
        <v>180.33333333333334</v>
      </c>
      <c r="N2" s="33">
        <v>2</v>
      </c>
      <c r="O2" s="34">
        <v>182.33333333333334</v>
      </c>
    </row>
    <row r="4" spans="1:15" x14ac:dyDescent="0.25">
      <c r="K4" s="1">
        <f>SUM(K2:K3)</f>
        <v>3</v>
      </c>
      <c r="L4" s="1">
        <f>SUM(L2:L3)</f>
        <v>541</v>
      </c>
      <c r="M4" s="1">
        <f>SUM(L4/K4)</f>
        <v>180.33333333333334</v>
      </c>
      <c r="N4" s="1">
        <f>SUM(N2:N3)</f>
        <v>2</v>
      </c>
      <c r="O4" s="4">
        <f t="shared" ref="O4" si="0">SUM(M4+N4)</f>
        <v>182.33333333333334</v>
      </c>
    </row>
  </sheetData>
  <conditionalFormatting sqref="J1">
    <cfRule type="top10" priority="25" bottom="1" rank="1"/>
    <cfRule type="top10" dxfId="689" priority="26" rank="1"/>
  </conditionalFormatting>
  <conditionalFormatting sqref="E1">
    <cfRule type="top10" priority="35" bottom="1" rank="1"/>
    <cfRule type="top10" dxfId="688" priority="36" rank="1"/>
  </conditionalFormatting>
  <conditionalFormatting sqref="F1">
    <cfRule type="top10" priority="33" bottom="1" rank="1"/>
    <cfRule type="top10" dxfId="687" priority="34" rank="1"/>
  </conditionalFormatting>
  <conditionalFormatting sqref="G1">
    <cfRule type="top10" priority="31" bottom="1" rank="1"/>
    <cfRule type="top10" dxfId="686" priority="32" rank="1"/>
  </conditionalFormatting>
  <conditionalFormatting sqref="H1">
    <cfRule type="top10" priority="29" bottom="1" rank="1"/>
    <cfRule type="top10" dxfId="685" priority="30" rank="1"/>
  </conditionalFormatting>
  <conditionalFormatting sqref="I1">
    <cfRule type="top10" priority="27" bottom="1" rank="1"/>
    <cfRule type="top10" dxfId="684" priority="28" rank="1"/>
  </conditionalFormatting>
  <conditionalFormatting sqref="E2">
    <cfRule type="top10" priority="11" bottom="1" rank="1"/>
    <cfRule type="top10" dxfId="683" priority="12" rank="1"/>
  </conditionalFormatting>
  <conditionalFormatting sqref="F2">
    <cfRule type="top10" priority="9" bottom="1" rank="1"/>
    <cfRule type="top10" dxfId="682" priority="10" rank="1"/>
  </conditionalFormatting>
  <conditionalFormatting sqref="G2">
    <cfRule type="top10" priority="7" bottom="1" rank="1"/>
    <cfRule type="top10" dxfId="681" priority="8" rank="1"/>
  </conditionalFormatting>
  <conditionalFormatting sqref="H2">
    <cfRule type="top10" priority="5" bottom="1" rank="1"/>
    <cfRule type="top10" dxfId="680" priority="6" rank="1"/>
  </conditionalFormatting>
  <conditionalFormatting sqref="I2">
    <cfRule type="top10" priority="3" bottom="1" rank="1"/>
    <cfRule type="top10" dxfId="679" priority="4" rank="1"/>
  </conditionalFormatting>
  <conditionalFormatting sqref="J2">
    <cfRule type="top10" priority="1" bottom="1" rank="1"/>
    <cfRule type="top10" dxfId="67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333A39-C65F-438C-A77E-F20ACAF5AAD7}">
          <x14:formula1>
            <xm:f>'C:\Users\Steve\Documents\_Shooting\_Ruger 10-22\2018\[BGSL-ABRA Scoring_4-26-18.xlsm]Data'!#REF!</xm:f>
          </x14:formula1>
          <xm:sqref>B2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B3E12-FCEA-4107-AB59-5F72B99BF9FC}">
  <sheetPr codeName="Sheet75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94</v>
      </c>
      <c r="C2" s="30">
        <v>43176</v>
      </c>
      <c r="D2" s="31" t="s">
        <v>84</v>
      </c>
      <c r="E2" s="32">
        <v>190</v>
      </c>
      <c r="F2" s="32">
        <v>191</v>
      </c>
      <c r="G2" s="32">
        <v>187</v>
      </c>
      <c r="H2" s="32"/>
      <c r="I2" s="32"/>
      <c r="J2" s="32"/>
      <c r="K2" s="33">
        <v>3</v>
      </c>
      <c r="L2" s="33">
        <v>568</v>
      </c>
      <c r="M2" s="34">
        <v>189.33333333333334</v>
      </c>
      <c r="N2" s="33">
        <v>4</v>
      </c>
      <c r="O2" s="34">
        <v>193.33333333333334</v>
      </c>
    </row>
    <row r="3" spans="1:15" x14ac:dyDescent="0.25">
      <c r="A3" s="32" t="s">
        <v>3</v>
      </c>
      <c r="B3" s="32" t="s">
        <v>94</v>
      </c>
      <c r="C3" s="30">
        <v>43211</v>
      </c>
      <c r="D3" s="31" t="s">
        <v>84</v>
      </c>
      <c r="E3" s="32">
        <v>194</v>
      </c>
      <c r="F3" s="32">
        <v>196</v>
      </c>
      <c r="G3" s="32">
        <v>192</v>
      </c>
      <c r="H3" s="32"/>
      <c r="I3" s="32"/>
      <c r="J3" s="32"/>
      <c r="K3" s="33">
        <v>3</v>
      </c>
      <c r="L3" s="33">
        <v>582</v>
      </c>
      <c r="M3" s="34">
        <v>194</v>
      </c>
      <c r="N3" s="33">
        <v>11</v>
      </c>
      <c r="O3" s="34">
        <v>205</v>
      </c>
    </row>
    <row r="4" spans="1:15" x14ac:dyDescent="0.25">
      <c r="A4" s="32" t="s">
        <v>3</v>
      </c>
      <c r="B4" s="32" t="s">
        <v>94</v>
      </c>
      <c r="C4" s="30">
        <v>43232</v>
      </c>
      <c r="D4" s="31" t="s">
        <v>84</v>
      </c>
      <c r="E4" s="32">
        <v>192</v>
      </c>
      <c r="F4" s="32">
        <v>191</v>
      </c>
      <c r="G4" s="32">
        <v>193</v>
      </c>
      <c r="H4" s="32">
        <v>195</v>
      </c>
      <c r="I4" s="32">
        <v>191</v>
      </c>
      <c r="J4" s="32">
        <v>193</v>
      </c>
      <c r="K4" s="33">
        <v>6</v>
      </c>
      <c r="L4" s="33">
        <v>1155</v>
      </c>
      <c r="M4" s="34">
        <v>192.5</v>
      </c>
      <c r="N4" s="33">
        <v>12</v>
      </c>
      <c r="O4" s="34">
        <v>204.5</v>
      </c>
    </row>
    <row r="5" spans="1:15" x14ac:dyDescent="0.25">
      <c r="A5" s="32" t="s">
        <v>3</v>
      </c>
      <c r="B5" s="32" t="s">
        <v>94</v>
      </c>
      <c r="C5" s="30">
        <v>43267</v>
      </c>
      <c r="D5" s="31" t="s">
        <v>84</v>
      </c>
      <c r="E5" s="32">
        <v>195</v>
      </c>
      <c r="F5" s="32">
        <v>192</v>
      </c>
      <c r="G5" s="32">
        <v>193</v>
      </c>
      <c r="H5" s="32"/>
      <c r="I5" s="32"/>
      <c r="J5" s="32"/>
      <c r="K5" s="33">
        <v>3</v>
      </c>
      <c r="L5" s="33">
        <v>580</v>
      </c>
      <c r="M5" s="34">
        <v>193.33333333333334</v>
      </c>
      <c r="N5" s="33">
        <v>7</v>
      </c>
      <c r="O5" s="34">
        <v>200.33333333333334</v>
      </c>
    </row>
    <row r="6" spans="1:15" x14ac:dyDescent="0.25">
      <c r="A6" s="32" t="s">
        <v>3</v>
      </c>
      <c r="B6" s="32" t="s">
        <v>94</v>
      </c>
      <c r="C6" s="30">
        <v>43302</v>
      </c>
      <c r="D6" s="31" t="s">
        <v>84</v>
      </c>
      <c r="E6" s="59">
        <v>191</v>
      </c>
      <c r="F6" s="32">
        <v>190</v>
      </c>
      <c r="G6" s="32">
        <v>189</v>
      </c>
      <c r="H6" s="32"/>
      <c r="I6" s="32"/>
      <c r="J6" s="32"/>
      <c r="K6" s="33">
        <v>3</v>
      </c>
      <c r="L6" s="33">
        <v>570</v>
      </c>
      <c r="M6" s="34">
        <v>190</v>
      </c>
      <c r="N6" s="33">
        <v>7</v>
      </c>
      <c r="O6" s="34">
        <v>197</v>
      </c>
    </row>
    <row r="7" spans="1:15" x14ac:dyDescent="0.25">
      <c r="A7" s="32" t="s">
        <v>3</v>
      </c>
      <c r="B7" s="32" t="s">
        <v>94</v>
      </c>
      <c r="C7" s="30">
        <v>43330</v>
      </c>
      <c r="D7" s="31" t="s">
        <v>84</v>
      </c>
      <c r="E7" s="32">
        <v>184</v>
      </c>
      <c r="F7" s="32">
        <v>193</v>
      </c>
      <c r="G7" s="32">
        <v>190</v>
      </c>
      <c r="H7" s="32"/>
      <c r="I7" s="32"/>
      <c r="J7" s="32"/>
      <c r="K7" s="33">
        <v>3</v>
      </c>
      <c r="L7" s="33">
        <v>567</v>
      </c>
      <c r="M7" s="34">
        <v>189</v>
      </c>
      <c r="N7" s="33">
        <v>6</v>
      </c>
      <c r="O7" s="34">
        <v>195</v>
      </c>
    </row>
    <row r="8" spans="1:15" x14ac:dyDescent="0.25">
      <c r="A8" s="32" t="s">
        <v>3</v>
      </c>
      <c r="B8" s="32" t="s">
        <v>94</v>
      </c>
      <c r="C8" s="30">
        <v>43358</v>
      </c>
      <c r="D8" s="31" t="s">
        <v>84</v>
      </c>
      <c r="E8" s="32">
        <v>185</v>
      </c>
      <c r="F8" s="32">
        <v>186</v>
      </c>
      <c r="G8" s="32">
        <v>188</v>
      </c>
      <c r="H8" s="32"/>
      <c r="I8" s="32"/>
      <c r="J8" s="32"/>
      <c r="K8" s="33">
        <v>3</v>
      </c>
      <c r="L8" s="33">
        <v>559</v>
      </c>
      <c r="M8" s="34">
        <v>186.33333333333334</v>
      </c>
      <c r="N8" s="33">
        <v>2</v>
      </c>
      <c r="O8" s="34">
        <v>188.33333333333334</v>
      </c>
    </row>
    <row r="9" spans="1:15" x14ac:dyDescent="0.25">
      <c r="A9" s="32" t="s">
        <v>3</v>
      </c>
      <c r="B9" s="32" t="s">
        <v>94</v>
      </c>
      <c r="C9" s="30">
        <v>43386</v>
      </c>
      <c r="D9" s="31" t="s">
        <v>84</v>
      </c>
      <c r="E9" s="32">
        <v>190</v>
      </c>
      <c r="F9" s="32">
        <v>195</v>
      </c>
      <c r="G9" s="32">
        <v>193</v>
      </c>
      <c r="H9" s="32">
        <v>189</v>
      </c>
      <c r="I9" s="32">
        <v>190</v>
      </c>
      <c r="J9" s="32">
        <v>187</v>
      </c>
      <c r="K9" s="33">
        <v>6</v>
      </c>
      <c r="L9" s="33">
        <v>1144</v>
      </c>
      <c r="M9" s="34">
        <v>190.66666666666666</v>
      </c>
      <c r="N9" s="33">
        <v>22</v>
      </c>
      <c r="O9" s="34">
        <v>212.66666666666666</v>
      </c>
    </row>
    <row r="11" spans="1:15" x14ac:dyDescent="0.25">
      <c r="K11" s="1">
        <f>SUM(K2:K10)</f>
        <v>30</v>
      </c>
      <c r="L11" s="1">
        <f>SUM(L2:L10)</f>
        <v>5725</v>
      </c>
      <c r="M11" s="1">
        <f>SUM(L11/K11)</f>
        <v>190.83333333333334</v>
      </c>
      <c r="N11" s="1">
        <f>SUM(N2:N10)</f>
        <v>71</v>
      </c>
      <c r="O11" s="4">
        <f t="shared" ref="O11" si="0">SUM(M11+N11)</f>
        <v>261.83333333333337</v>
      </c>
    </row>
  </sheetData>
  <conditionalFormatting sqref="J1">
    <cfRule type="top10" priority="97" bottom="1" rank="1"/>
    <cfRule type="top10" dxfId="677" priority="98" rank="1"/>
  </conditionalFormatting>
  <conditionalFormatting sqref="E1">
    <cfRule type="top10" priority="107" bottom="1" rank="1"/>
    <cfRule type="top10" dxfId="676" priority="108" rank="1"/>
  </conditionalFormatting>
  <conditionalFormatting sqref="F1">
    <cfRule type="top10" priority="105" bottom="1" rank="1"/>
    <cfRule type="top10" dxfId="675" priority="106" rank="1"/>
  </conditionalFormatting>
  <conditionalFormatting sqref="G1">
    <cfRule type="top10" priority="103" bottom="1" rank="1"/>
    <cfRule type="top10" dxfId="674" priority="104" rank="1"/>
  </conditionalFormatting>
  <conditionalFormatting sqref="H1">
    <cfRule type="top10" priority="101" bottom="1" rank="1"/>
    <cfRule type="top10" dxfId="673" priority="102" rank="1"/>
  </conditionalFormatting>
  <conditionalFormatting sqref="I1">
    <cfRule type="top10" priority="99" bottom="1" rank="1"/>
    <cfRule type="top10" dxfId="672" priority="100" rank="1"/>
  </conditionalFormatting>
  <conditionalFormatting sqref="E2">
    <cfRule type="top10" priority="85" bottom="1" rank="1"/>
    <cfRule type="top10" dxfId="671" priority="86" rank="1"/>
  </conditionalFormatting>
  <conditionalFormatting sqref="F2">
    <cfRule type="top10" priority="87" bottom="1" rank="1"/>
    <cfRule type="top10" dxfId="670" priority="88" rank="1"/>
  </conditionalFormatting>
  <conditionalFormatting sqref="G2">
    <cfRule type="top10" priority="89" bottom="1" rank="1"/>
    <cfRule type="top10" dxfId="669" priority="90" rank="1"/>
  </conditionalFormatting>
  <conditionalFormatting sqref="H2">
    <cfRule type="top10" priority="91" bottom="1" rank="1"/>
    <cfRule type="top10" dxfId="668" priority="92" rank="1"/>
  </conditionalFormatting>
  <conditionalFormatting sqref="I2">
    <cfRule type="top10" priority="93" bottom="1" rank="1"/>
    <cfRule type="top10" dxfId="667" priority="94" rank="1"/>
  </conditionalFormatting>
  <conditionalFormatting sqref="J2">
    <cfRule type="top10" priority="95" bottom="1" rank="1"/>
    <cfRule type="top10" dxfId="666" priority="96" rank="1"/>
  </conditionalFormatting>
  <conditionalFormatting sqref="E3">
    <cfRule type="top10" priority="73" bottom="1" rank="1"/>
    <cfRule type="top10" dxfId="665" priority="74" rank="1"/>
  </conditionalFormatting>
  <conditionalFormatting sqref="F3">
    <cfRule type="top10" priority="75" bottom="1" rank="1"/>
    <cfRule type="top10" dxfId="664" priority="76" rank="1"/>
  </conditionalFormatting>
  <conditionalFormatting sqref="G3">
    <cfRule type="top10" priority="77" bottom="1" rank="1"/>
    <cfRule type="top10" dxfId="663" priority="78" rank="1"/>
  </conditionalFormatting>
  <conditionalFormatting sqref="H3">
    <cfRule type="top10" priority="79" bottom="1" rank="1"/>
    <cfRule type="top10" dxfId="662" priority="80" rank="1"/>
  </conditionalFormatting>
  <conditionalFormatting sqref="I3">
    <cfRule type="top10" priority="81" bottom="1" rank="1"/>
    <cfRule type="top10" dxfId="661" priority="82" rank="1"/>
  </conditionalFormatting>
  <conditionalFormatting sqref="J3">
    <cfRule type="top10" priority="83" bottom="1" rank="1"/>
    <cfRule type="top10" dxfId="660" priority="84" rank="1"/>
  </conditionalFormatting>
  <conditionalFormatting sqref="E4">
    <cfRule type="top10" priority="71" bottom="1" rank="1"/>
    <cfRule type="top10" dxfId="659" priority="72" rank="1"/>
  </conditionalFormatting>
  <conditionalFormatting sqref="F4">
    <cfRule type="top10" priority="69" bottom="1" rank="1"/>
    <cfRule type="top10" dxfId="658" priority="70" rank="1"/>
  </conditionalFormatting>
  <conditionalFormatting sqref="G4">
    <cfRule type="top10" priority="67" bottom="1" rank="1"/>
    <cfRule type="top10" dxfId="657" priority="68" rank="1"/>
  </conditionalFormatting>
  <conditionalFormatting sqref="H4">
    <cfRule type="top10" priority="65" bottom="1" rank="1"/>
    <cfRule type="top10" dxfId="656" priority="66" rank="1"/>
  </conditionalFormatting>
  <conditionalFormatting sqref="I4">
    <cfRule type="top10" priority="63" bottom="1" rank="1"/>
    <cfRule type="top10" dxfId="655" priority="64" rank="1"/>
  </conditionalFormatting>
  <conditionalFormatting sqref="J4">
    <cfRule type="top10" priority="61" bottom="1" rank="1"/>
    <cfRule type="top10" dxfId="654" priority="62" rank="1"/>
  </conditionalFormatting>
  <conditionalFormatting sqref="E5">
    <cfRule type="top10" priority="59" bottom="1" rank="1"/>
    <cfRule type="top10" dxfId="653" priority="60" rank="1"/>
  </conditionalFormatting>
  <conditionalFormatting sqref="F5">
    <cfRule type="top10" priority="57" bottom="1" rank="1"/>
    <cfRule type="top10" dxfId="652" priority="58" rank="1"/>
  </conditionalFormatting>
  <conditionalFormatting sqref="G5">
    <cfRule type="top10" priority="55" bottom="1" rank="1"/>
    <cfRule type="top10" dxfId="651" priority="56" rank="1"/>
  </conditionalFormatting>
  <conditionalFormatting sqref="H5">
    <cfRule type="top10" priority="53" bottom="1" rank="1"/>
    <cfRule type="top10" dxfId="650" priority="54" rank="1"/>
  </conditionalFormatting>
  <conditionalFormatting sqref="I5">
    <cfRule type="top10" priority="51" bottom="1" rank="1"/>
    <cfRule type="top10" dxfId="649" priority="52" rank="1"/>
  </conditionalFormatting>
  <conditionalFormatting sqref="J5">
    <cfRule type="top10" priority="49" bottom="1" rank="1"/>
    <cfRule type="top10" dxfId="648" priority="50" rank="1"/>
  </conditionalFormatting>
  <conditionalFormatting sqref="E6">
    <cfRule type="top10" priority="37" bottom="1" rank="1"/>
    <cfRule type="top10" dxfId="647" priority="38" rank="1"/>
  </conditionalFormatting>
  <conditionalFormatting sqref="F6">
    <cfRule type="top10" priority="39" bottom="1" rank="1"/>
    <cfRule type="top10" dxfId="646" priority="40" rank="1"/>
  </conditionalFormatting>
  <conditionalFormatting sqref="G6">
    <cfRule type="top10" priority="41" bottom="1" rank="1"/>
    <cfRule type="top10" dxfId="645" priority="42" rank="1"/>
  </conditionalFormatting>
  <conditionalFormatting sqref="H6">
    <cfRule type="top10" priority="43" bottom="1" rank="1"/>
    <cfRule type="top10" dxfId="644" priority="44" rank="1"/>
  </conditionalFormatting>
  <conditionalFormatting sqref="I6">
    <cfRule type="top10" priority="45" bottom="1" rank="1"/>
    <cfRule type="top10" dxfId="643" priority="46" rank="1"/>
  </conditionalFormatting>
  <conditionalFormatting sqref="J6">
    <cfRule type="top10" priority="47" bottom="1" rank="1"/>
    <cfRule type="top10" dxfId="642" priority="48" rank="1"/>
  </conditionalFormatting>
  <conditionalFormatting sqref="E7">
    <cfRule type="top10" priority="25" bottom="1" rank="1"/>
    <cfRule type="top10" dxfId="641" priority="26" rank="1"/>
  </conditionalFormatting>
  <conditionalFormatting sqref="F7">
    <cfRule type="top10" priority="27" bottom="1" rank="1"/>
    <cfRule type="top10" dxfId="640" priority="28" rank="1"/>
  </conditionalFormatting>
  <conditionalFormatting sqref="G7">
    <cfRule type="top10" priority="29" bottom="1" rank="1"/>
    <cfRule type="top10" dxfId="639" priority="30" rank="1"/>
  </conditionalFormatting>
  <conditionalFormatting sqref="H7">
    <cfRule type="top10" priority="31" bottom="1" rank="1"/>
    <cfRule type="top10" dxfId="638" priority="32" rank="1"/>
  </conditionalFormatting>
  <conditionalFormatting sqref="I7">
    <cfRule type="top10" priority="33" bottom="1" rank="1"/>
    <cfRule type="top10" dxfId="637" priority="34" rank="1"/>
  </conditionalFormatting>
  <conditionalFormatting sqref="J7">
    <cfRule type="top10" priority="35" bottom="1" rank="1"/>
    <cfRule type="top10" dxfId="636" priority="36" rank="1"/>
  </conditionalFormatting>
  <conditionalFormatting sqref="E8">
    <cfRule type="top10" priority="13" bottom="1" rank="1"/>
    <cfRule type="top10" dxfId="635" priority="14" rank="1"/>
  </conditionalFormatting>
  <conditionalFormatting sqref="F8">
    <cfRule type="top10" priority="15" bottom="1" rank="1"/>
    <cfRule type="top10" dxfId="634" priority="16" rank="1"/>
  </conditionalFormatting>
  <conditionalFormatting sqref="G8">
    <cfRule type="top10" priority="17" bottom="1" rank="1"/>
    <cfRule type="top10" dxfId="633" priority="18" rank="1"/>
  </conditionalFormatting>
  <conditionalFormatting sqref="H8">
    <cfRule type="top10" priority="19" bottom="1" rank="1"/>
    <cfRule type="top10" dxfId="632" priority="20" rank="1"/>
  </conditionalFormatting>
  <conditionalFormatting sqref="I8">
    <cfRule type="top10" priority="21" bottom="1" rank="1"/>
    <cfRule type="top10" dxfId="631" priority="22" rank="1"/>
  </conditionalFormatting>
  <conditionalFormatting sqref="J8">
    <cfRule type="top10" priority="23" bottom="1" rank="1"/>
    <cfRule type="top10" dxfId="630" priority="24" rank="1"/>
  </conditionalFormatting>
  <conditionalFormatting sqref="E9">
    <cfRule type="top10" priority="1" bottom="1" rank="1"/>
    <cfRule type="top10" dxfId="629" priority="2" rank="1"/>
  </conditionalFormatting>
  <conditionalFormatting sqref="F9">
    <cfRule type="top10" priority="3" bottom="1" rank="1"/>
    <cfRule type="top10" dxfId="628" priority="4" rank="1"/>
  </conditionalFormatting>
  <conditionalFormatting sqref="G9">
    <cfRule type="top10" priority="5" bottom="1" rank="1"/>
    <cfRule type="top10" dxfId="627" priority="6" rank="1"/>
  </conditionalFormatting>
  <conditionalFormatting sqref="H9">
    <cfRule type="top10" priority="7" bottom="1" rank="1"/>
    <cfRule type="top10" dxfId="626" priority="8" rank="1"/>
  </conditionalFormatting>
  <conditionalFormatting sqref="I9">
    <cfRule type="top10" priority="9" bottom="1" rank="1"/>
    <cfRule type="top10" dxfId="625" priority="10" rank="1"/>
  </conditionalFormatting>
  <conditionalFormatting sqref="J9">
    <cfRule type="top10" priority="11" bottom="1" rank="1"/>
    <cfRule type="top10" dxfId="62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304EB7-746A-4ACD-89F8-73B932E9F9B5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E6D04563-3831-45F9-A0C4-1625014E74E6}">
          <x14:formula1>
            <xm:f>'C:\Users\abra2\Desktop\ABRA Files and More\AUTO BENCH REST ASSOCIATION FILE\ABRA 2018\Louisiana\[ABRA Louisiana Scoring Program.xlsm]Data'!#REF!</xm:f>
          </x14:formula1>
          <xm:sqref>B3:B9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O23"/>
  <sheetViews>
    <sheetView workbookViewId="0">
      <selection activeCell="A20" sqref="A20:O20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29</v>
      </c>
      <c r="C2" s="37">
        <v>43156</v>
      </c>
      <c r="D2" s="38" t="s">
        <v>35</v>
      </c>
      <c r="E2" s="36">
        <v>193</v>
      </c>
      <c r="F2" s="52">
        <v>195</v>
      </c>
      <c r="G2" s="36">
        <v>191</v>
      </c>
      <c r="H2" s="36">
        <v>195</v>
      </c>
      <c r="I2" s="36"/>
      <c r="J2" s="36"/>
      <c r="K2" s="39">
        <v>4</v>
      </c>
      <c r="L2" s="39">
        <v>774</v>
      </c>
      <c r="M2" s="40">
        <v>193.5</v>
      </c>
      <c r="N2" s="39">
        <v>6</v>
      </c>
      <c r="O2" s="40">
        <v>199.5</v>
      </c>
    </row>
    <row r="3" spans="1:15" x14ac:dyDescent="0.25">
      <c r="A3" s="32" t="s">
        <v>3</v>
      </c>
      <c r="B3" s="32" t="s">
        <v>29</v>
      </c>
      <c r="C3" s="30">
        <v>43183</v>
      </c>
      <c r="D3" s="31" t="s">
        <v>56</v>
      </c>
      <c r="E3" s="32">
        <v>194</v>
      </c>
      <c r="F3" s="32">
        <v>194</v>
      </c>
      <c r="G3" s="32">
        <v>194</v>
      </c>
      <c r="H3" s="32">
        <v>196</v>
      </c>
      <c r="I3" s="32">
        <v>187</v>
      </c>
      <c r="J3" s="32">
        <v>191</v>
      </c>
      <c r="K3" s="33">
        <v>6</v>
      </c>
      <c r="L3" s="33">
        <v>1156</v>
      </c>
      <c r="M3" s="34">
        <v>192.66666666666666</v>
      </c>
      <c r="N3" s="33">
        <v>4</v>
      </c>
      <c r="O3" s="34">
        <v>196.66666666666666</v>
      </c>
    </row>
    <row r="4" spans="1:15" x14ac:dyDescent="0.25">
      <c r="A4" s="32" t="s">
        <v>3</v>
      </c>
      <c r="B4" s="32" t="s">
        <v>29</v>
      </c>
      <c r="C4" s="30">
        <v>43211</v>
      </c>
      <c r="D4" s="31" t="s">
        <v>84</v>
      </c>
      <c r="E4" s="32">
        <v>188</v>
      </c>
      <c r="F4" s="32">
        <v>186</v>
      </c>
      <c r="G4" s="32">
        <v>188</v>
      </c>
      <c r="H4" s="32"/>
      <c r="I4" s="32"/>
      <c r="J4" s="32"/>
      <c r="K4" s="33">
        <v>3</v>
      </c>
      <c r="L4" s="33">
        <v>562</v>
      </c>
      <c r="M4" s="34">
        <v>187.33333333333334</v>
      </c>
      <c r="N4" s="33">
        <v>2</v>
      </c>
      <c r="O4" s="34">
        <v>189.33333333333334</v>
      </c>
    </row>
    <row r="5" spans="1:15" x14ac:dyDescent="0.25">
      <c r="A5" s="32" t="s">
        <v>3</v>
      </c>
      <c r="B5" s="32" t="s">
        <v>29</v>
      </c>
      <c r="C5" s="30">
        <v>43218</v>
      </c>
      <c r="D5" s="31" t="s">
        <v>18</v>
      </c>
      <c r="E5" s="32">
        <v>189</v>
      </c>
      <c r="F5" s="32">
        <v>193</v>
      </c>
      <c r="G5" s="32">
        <v>196</v>
      </c>
      <c r="H5" s="32">
        <v>186</v>
      </c>
      <c r="I5" s="32"/>
      <c r="J5" s="32"/>
      <c r="K5" s="33">
        <v>4</v>
      </c>
      <c r="L5" s="33">
        <v>764</v>
      </c>
      <c r="M5" s="34">
        <v>191</v>
      </c>
      <c r="N5" s="33">
        <v>11</v>
      </c>
      <c r="O5" s="34">
        <v>202</v>
      </c>
    </row>
    <row r="6" spans="1:15" x14ac:dyDescent="0.25">
      <c r="A6" s="36" t="s">
        <v>3</v>
      </c>
      <c r="B6" s="36" t="s">
        <v>29</v>
      </c>
      <c r="C6" s="37">
        <v>43219</v>
      </c>
      <c r="D6" s="38" t="s">
        <v>35</v>
      </c>
      <c r="E6" s="46">
        <v>193</v>
      </c>
      <c r="F6" s="36">
        <v>189</v>
      </c>
      <c r="G6" s="36">
        <v>196</v>
      </c>
      <c r="H6" s="36">
        <v>190</v>
      </c>
      <c r="I6" s="36"/>
      <c r="J6" s="36"/>
      <c r="K6" s="39">
        <v>4</v>
      </c>
      <c r="L6" s="39">
        <v>768</v>
      </c>
      <c r="M6" s="40">
        <v>192</v>
      </c>
      <c r="N6" s="39">
        <v>5</v>
      </c>
      <c r="O6" s="40">
        <v>197</v>
      </c>
    </row>
    <row r="7" spans="1:15" x14ac:dyDescent="0.25">
      <c r="A7" s="32" t="s">
        <v>3</v>
      </c>
      <c r="B7" s="32" t="s">
        <v>29</v>
      </c>
      <c r="C7" s="30">
        <v>43246</v>
      </c>
      <c r="D7" s="31" t="s">
        <v>18</v>
      </c>
      <c r="E7" s="32">
        <v>187</v>
      </c>
      <c r="F7" s="32">
        <v>192</v>
      </c>
      <c r="G7" s="59">
        <v>186</v>
      </c>
      <c r="H7" s="32">
        <v>185</v>
      </c>
      <c r="I7" s="32"/>
      <c r="J7" s="32"/>
      <c r="K7" s="33">
        <v>4</v>
      </c>
      <c r="L7" s="33">
        <v>750</v>
      </c>
      <c r="M7" s="34">
        <v>187.5</v>
      </c>
      <c r="N7" s="33">
        <v>6</v>
      </c>
      <c r="O7" s="34">
        <v>193.5</v>
      </c>
    </row>
    <row r="8" spans="1:15" x14ac:dyDescent="0.25">
      <c r="A8" s="36" t="s">
        <v>3</v>
      </c>
      <c r="B8" s="36" t="s">
        <v>29</v>
      </c>
      <c r="C8" s="37">
        <v>43247</v>
      </c>
      <c r="D8" s="38" t="s">
        <v>35</v>
      </c>
      <c r="E8" s="36">
        <v>178</v>
      </c>
      <c r="F8" s="36">
        <v>193</v>
      </c>
      <c r="G8" s="36">
        <v>195</v>
      </c>
      <c r="H8" s="36">
        <v>191</v>
      </c>
      <c r="I8" s="36"/>
      <c r="J8" s="36"/>
      <c r="K8" s="39">
        <v>4</v>
      </c>
      <c r="L8" s="39">
        <v>757</v>
      </c>
      <c r="M8" s="40">
        <v>189.25</v>
      </c>
      <c r="N8" s="39">
        <v>2</v>
      </c>
      <c r="O8" s="40">
        <v>191.25</v>
      </c>
    </row>
    <row r="9" spans="1:15" x14ac:dyDescent="0.25">
      <c r="A9" s="36" t="s">
        <v>3</v>
      </c>
      <c r="B9" s="36" t="s">
        <v>29</v>
      </c>
      <c r="C9" s="37">
        <v>43274</v>
      </c>
      <c r="D9" s="38" t="s">
        <v>35</v>
      </c>
      <c r="E9" s="36">
        <v>191</v>
      </c>
      <c r="F9" s="36">
        <v>194</v>
      </c>
      <c r="G9" s="46">
        <v>191</v>
      </c>
      <c r="H9" s="52">
        <v>193</v>
      </c>
      <c r="I9" s="36"/>
      <c r="J9" s="36"/>
      <c r="K9" s="39">
        <v>4</v>
      </c>
      <c r="L9" s="39">
        <v>769</v>
      </c>
      <c r="M9" s="40">
        <v>192.25</v>
      </c>
      <c r="N9" s="39">
        <v>2</v>
      </c>
      <c r="O9" s="40">
        <v>194.25</v>
      </c>
    </row>
    <row r="10" spans="1:15" x14ac:dyDescent="0.25">
      <c r="A10" s="32" t="s">
        <v>3</v>
      </c>
      <c r="B10" s="32" t="s">
        <v>29</v>
      </c>
      <c r="C10" s="30">
        <v>43274</v>
      </c>
      <c r="D10" s="31" t="s">
        <v>18</v>
      </c>
      <c r="E10" s="32">
        <v>187</v>
      </c>
      <c r="F10" s="32">
        <v>185</v>
      </c>
      <c r="G10" s="32">
        <v>185</v>
      </c>
      <c r="H10" s="32">
        <v>186</v>
      </c>
      <c r="I10" s="32"/>
      <c r="J10" s="32"/>
      <c r="K10" s="33">
        <v>4</v>
      </c>
      <c r="L10" s="33">
        <v>743</v>
      </c>
      <c r="M10" s="34">
        <v>185.75</v>
      </c>
      <c r="N10" s="33">
        <v>5</v>
      </c>
      <c r="O10" s="34">
        <v>190.75</v>
      </c>
    </row>
    <row r="11" spans="1:15" x14ac:dyDescent="0.25">
      <c r="A11" s="36" t="s">
        <v>3</v>
      </c>
      <c r="B11" s="36" t="s">
        <v>29</v>
      </c>
      <c r="C11" s="37">
        <v>43302</v>
      </c>
      <c r="D11" s="38" t="s">
        <v>35</v>
      </c>
      <c r="E11" s="46">
        <v>194</v>
      </c>
      <c r="F11" s="46">
        <v>193</v>
      </c>
      <c r="G11" s="36">
        <v>192</v>
      </c>
      <c r="H11" s="46">
        <v>192</v>
      </c>
      <c r="I11" s="46"/>
      <c r="J11" s="36"/>
      <c r="K11" s="39">
        <v>4</v>
      </c>
      <c r="L11" s="39">
        <v>771</v>
      </c>
      <c r="M11" s="40">
        <v>192.75</v>
      </c>
      <c r="N11" s="39">
        <v>3</v>
      </c>
      <c r="O11" s="40">
        <v>195.75</v>
      </c>
    </row>
    <row r="12" spans="1:15" x14ac:dyDescent="0.25">
      <c r="A12" s="32" t="s">
        <v>3</v>
      </c>
      <c r="B12" s="32" t="s">
        <v>29</v>
      </c>
      <c r="C12" s="30">
        <v>43309</v>
      </c>
      <c r="D12" s="31" t="s">
        <v>18</v>
      </c>
      <c r="E12" s="32">
        <v>188</v>
      </c>
      <c r="F12" s="32">
        <v>191</v>
      </c>
      <c r="G12" s="32">
        <v>184</v>
      </c>
      <c r="H12" s="32">
        <v>191</v>
      </c>
      <c r="I12" s="32"/>
      <c r="J12" s="32"/>
      <c r="K12" s="33">
        <v>4</v>
      </c>
      <c r="L12" s="33">
        <v>754</v>
      </c>
      <c r="M12" s="34">
        <v>188.5</v>
      </c>
      <c r="N12" s="33">
        <v>7</v>
      </c>
      <c r="O12" s="34">
        <v>195.5</v>
      </c>
    </row>
    <row r="13" spans="1:15" x14ac:dyDescent="0.25">
      <c r="A13" s="36" t="s">
        <v>3</v>
      </c>
      <c r="B13" s="36" t="s">
        <v>29</v>
      </c>
      <c r="C13" s="37">
        <v>43337</v>
      </c>
      <c r="D13" s="38" t="s">
        <v>35</v>
      </c>
      <c r="E13" s="36">
        <v>189</v>
      </c>
      <c r="F13" s="46">
        <v>191</v>
      </c>
      <c r="G13" s="36">
        <v>192</v>
      </c>
      <c r="H13" s="36">
        <v>194</v>
      </c>
      <c r="I13" s="36"/>
      <c r="J13" s="36"/>
      <c r="K13" s="39">
        <v>4</v>
      </c>
      <c r="L13" s="39">
        <v>766</v>
      </c>
      <c r="M13" s="40">
        <v>191.5</v>
      </c>
      <c r="N13" s="39">
        <v>2</v>
      </c>
      <c r="O13" s="40">
        <v>193.5</v>
      </c>
    </row>
    <row r="14" spans="1:15" x14ac:dyDescent="0.25">
      <c r="A14" s="32" t="s">
        <v>3</v>
      </c>
      <c r="B14" s="32" t="s">
        <v>29</v>
      </c>
      <c r="C14" s="30">
        <v>43337</v>
      </c>
      <c r="D14" s="31" t="s">
        <v>18</v>
      </c>
      <c r="E14" s="32">
        <v>187</v>
      </c>
      <c r="F14" s="32">
        <v>191</v>
      </c>
      <c r="G14" s="32">
        <v>191</v>
      </c>
      <c r="H14" s="32">
        <v>190</v>
      </c>
      <c r="I14" s="32"/>
      <c r="J14" s="32"/>
      <c r="K14" s="33">
        <v>4</v>
      </c>
      <c r="L14" s="33">
        <v>759</v>
      </c>
      <c r="M14" s="34">
        <v>189.75</v>
      </c>
      <c r="N14" s="33">
        <v>6</v>
      </c>
      <c r="O14" s="34">
        <v>195.75</v>
      </c>
    </row>
    <row r="15" spans="1:15" x14ac:dyDescent="0.25">
      <c r="A15" s="36" t="s">
        <v>3</v>
      </c>
      <c r="B15" s="36" t="s">
        <v>29</v>
      </c>
      <c r="C15" s="37">
        <v>43365</v>
      </c>
      <c r="D15" s="38" t="s">
        <v>35</v>
      </c>
      <c r="E15" s="36">
        <v>192</v>
      </c>
      <c r="F15" s="46">
        <v>194</v>
      </c>
      <c r="G15" s="36">
        <v>193</v>
      </c>
      <c r="H15" s="36">
        <v>197</v>
      </c>
      <c r="I15" s="36"/>
      <c r="J15" s="36"/>
      <c r="K15" s="39">
        <v>4</v>
      </c>
      <c r="L15" s="39">
        <v>776</v>
      </c>
      <c r="M15" s="40">
        <v>194</v>
      </c>
      <c r="N15" s="39">
        <v>2</v>
      </c>
      <c r="O15" s="40">
        <v>196</v>
      </c>
    </row>
    <row r="16" spans="1:15" x14ac:dyDescent="0.25">
      <c r="A16" s="32" t="s">
        <v>3</v>
      </c>
      <c r="B16" s="32" t="s">
        <v>29</v>
      </c>
      <c r="C16" s="30">
        <v>43365</v>
      </c>
      <c r="D16" s="31" t="s">
        <v>18</v>
      </c>
      <c r="E16" s="32">
        <v>188</v>
      </c>
      <c r="F16" s="32">
        <v>188</v>
      </c>
      <c r="G16" s="32">
        <v>190</v>
      </c>
      <c r="H16" s="32">
        <v>192</v>
      </c>
      <c r="I16" s="32"/>
      <c r="J16" s="32"/>
      <c r="K16" s="33">
        <v>4</v>
      </c>
      <c r="L16" s="33">
        <v>758</v>
      </c>
      <c r="M16" s="34">
        <v>189.5</v>
      </c>
      <c r="N16" s="33">
        <v>7</v>
      </c>
      <c r="O16" s="34">
        <v>196.5</v>
      </c>
    </row>
    <row r="17" spans="1:15" ht="15.75" thickBot="1" x14ac:dyDescent="0.3">
      <c r="A17" s="32" t="s">
        <v>3</v>
      </c>
      <c r="B17" s="32" t="s">
        <v>29</v>
      </c>
      <c r="C17" s="30">
        <v>43372</v>
      </c>
      <c r="D17" s="31" t="s">
        <v>18</v>
      </c>
      <c r="E17" s="32">
        <v>193</v>
      </c>
      <c r="F17" s="32">
        <v>192</v>
      </c>
      <c r="G17" s="32">
        <v>191</v>
      </c>
      <c r="H17" s="32">
        <v>195</v>
      </c>
      <c r="I17" s="32">
        <v>192</v>
      </c>
      <c r="J17" s="32">
        <v>190</v>
      </c>
      <c r="K17" s="33">
        <v>6</v>
      </c>
      <c r="L17" s="33">
        <v>1153</v>
      </c>
      <c r="M17" s="34">
        <v>192.16666666666666</v>
      </c>
      <c r="N17" s="33">
        <v>22</v>
      </c>
      <c r="O17" s="34">
        <v>214.16666666666666</v>
      </c>
    </row>
    <row r="18" spans="1:15" ht="15.75" thickBot="1" x14ac:dyDescent="0.3">
      <c r="A18" s="32" t="s">
        <v>3</v>
      </c>
      <c r="B18" s="32" t="s">
        <v>29</v>
      </c>
      <c r="C18" s="30">
        <v>43400</v>
      </c>
      <c r="D18" s="31" t="s">
        <v>18</v>
      </c>
      <c r="E18" s="103">
        <v>191</v>
      </c>
      <c r="F18" s="100">
        <v>191</v>
      </c>
      <c r="G18" s="104">
        <v>186</v>
      </c>
      <c r="H18" s="100">
        <v>190</v>
      </c>
      <c r="I18" s="105"/>
      <c r="J18" s="32"/>
      <c r="K18" s="33">
        <v>4</v>
      </c>
      <c r="L18" s="33">
        <v>758</v>
      </c>
      <c r="M18" s="34">
        <v>189.5</v>
      </c>
      <c r="N18" s="33">
        <v>6</v>
      </c>
      <c r="O18" s="34">
        <v>195.5</v>
      </c>
    </row>
    <row r="19" spans="1:15" x14ac:dyDescent="0.25">
      <c r="A19" s="36" t="s">
        <v>3</v>
      </c>
      <c r="B19" s="36" t="s">
        <v>29</v>
      </c>
      <c r="C19" s="37">
        <v>43401</v>
      </c>
      <c r="D19" s="38" t="s">
        <v>216</v>
      </c>
      <c r="E19" s="36">
        <v>188</v>
      </c>
      <c r="F19" s="36">
        <v>192</v>
      </c>
      <c r="G19" s="36">
        <v>192</v>
      </c>
      <c r="H19" s="46">
        <v>194</v>
      </c>
      <c r="I19" s="36"/>
      <c r="J19" s="36"/>
      <c r="K19" s="39">
        <v>4</v>
      </c>
      <c r="L19" s="39">
        <v>766</v>
      </c>
      <c r="M19" s="40">
        <v>191.5</v>
      </c>
      <c r="N19" s="39">
        <v>2</v>
      </c>
      <c r="O19" s="40">
        <v>193.5</v>
      </c>
    </row>
    <row r="20" spans="1:15" x14ac:dyDescent="0.25">
      <c r="A20" s="36" t="s">
        <v>3</v>
      </c>
      <c r="B20" s="36" t="s">
        <v>29</v>
      </c>
      <c r="C20" s="37">
        <v>43407</v>
      </c>
      <c r="D20" s="110" t="s">
        <v>217</v>
      </c>
      <c r="E20" s="46">
        <v>190</v>
      </c>
      <c r="F20" s="36">
        <v>193</v>
      </c>
      <c r="G20" s="36">
        <v>190</v>
      </c>
      <c r="H20" s="111">
        <v>186</v>
      </c>
      <c r="I20" s="36">
        <v>193</v>
      </c>
      <c r="J20" s="46">
        <v>191</v>
      </c>
      <c r="K20" s="39">
        <v>6</v>
      </c>
      <c r="L20" s="39">
        <v>1143</v>
      </c>
      <c r="M20" s="40">
        <v>190.5</v>
      </c>
      <c r="N20" s="39">
        <v>4</v>
      </c>
      <c r="O20" s="34">
        <f t="shared" ref="O20" si="0">SUM(M20+N20)</f>
        <v>194.5</v>
      </c>
    </row>
    <row r="21" spans="1:15" x14ac:dyDescent="0.25">
      <c r="A21" s="43"/>
    </row>
    <row r="22" spans="1:15" x14ac:dyDescent="0.25">
      <c r="B22" s="1"/>
      <c r="C22" s="1"/>
      <c r="D22" s="1"/>
      <c r="E22" s="1"/>
      <c r="F22" s="1"/>
      <c r="G22" s="1"/>
      <c r="H22" s="1"/>
      <c r="I22" s="1"/>
      <c r="J22" s="1"/>
      <c r="K22" s="35">
        <f>SUM(K2:K21)</f>
        <v>81</v>
      </c>
      <c r="L22" s="35">
        <f>SUM(L2:L21)</f>
        <v>15447</v>
      </c>
      <c r="M22" s="1">
        <f>SUM(L22/K22)</f>
        <v>190.7037037037037</v>
      </c>
      <c r="N22" s="35">
        <f>SUM(N2:N21)</f>
        <v>104</v>
      </c>
      <c r="O22" s="19">
        <f>SUM(M22+N22)</f>
        <v>294.7037037037037</v>
      </c>
    </row>
    <row r="23" spans="1:15" x14ac:dyDescent="0.25">
      <c r="A23" s="1"/>
      <c r="O23" s="58"/>
    </row>
  </sheetData>
  <conditionalFormatting sqref="J1">
    <cfRule type="top10" priority="643" bottom="1" rank="1"/>
    <cfRule type="top10" dxfId="623" priority="644" rank="1"/>
  </conditionalFormatting>
  <conditionalFormatting sqref="E1">
    <cfRule type="top10" priority="653" bottom="1" rank="1"/>
    <cfRule type="top10" dxfId="622" priority="654" rank="1"/>
  </conditionalFormatting>
  <conditionalFormatting sqref="F1">
    <cfRule type="top10" priority="651" bottom="1" rank="1"/>
    <cfRule type="top10" dxfId="621" priority="652" rank="1"/>
  </conditionalFormatting>
  <conditionalFormatting sqref="G1">
    <cfRule type="top10" priority="649" bottom="1" rank="1"/>
    <cfRule type="top10" dxfId="620" priority="650" rank="1"/>
  </conditionalFormatting>
  <conditionalFormatting sqref="H1">
    <cfRule type="top10" priority="647" bottom="1" rank="1"/>
    <cfRule type="top10" dxfId="619" priority="648" rank="1"/>
  </conditionalFormatting>
  <conditionalFormatting sqref="I1">
    <cfRule type="top10" priority="645" bottom="1" rank="1"/>
    <cfRule type="top10" dxfId="618" priority="646" rank="1"/>
  </conditionalFormatting>
  <conditionalFormatting sqref="E2">
    <cfRule type="top10" priority="227" bottom="1" rank="1"/>
    <cfRule type="top10" dxfId="617" priority="228" rank="1"/>
  </conditionalFormatting>
  <conditionalFormatting sqref="F2">
    <cfRule type="top10" priority="225" bottom="1" rank="1"/>
    <cfRule type="top10" dxfId="616" priority="226" rank="1"/>
  </conditionalFormatting>
  <conditionalFormatting sqref="G2">
    <cfRule type="top10" priority="223" bottom="1" rank="1"/>
    <cfRule type="top10" dxfId="615" priority="224" rank="1"/>
  </conditionalFormatting>
  <conditionalFormatting sqref="H2">
    <cfRule type="top10" priority="221" bottom="1" rank="1"/>
    <cfRule type="top10" dxfId="614" priority="222" rank="1"/>
  </conditionalFormatting>
  <conditionalFormatting sqref="I2">
    <cfRule type="top10" priority="219" bottom="1" rank="1"/>
    <cfRule type="top10" dxfId="613" priority="220" rank="1"/>
  </conditionalFormatting>
  <conditionalFormatting sqref="J2">
    <cfRule type="top10" priority="217" bottom="1" rank="1"/>
    <cfRule type="top10" dxfId="612" priority="218" rank="1"/>
  </conditionalFormatting>
  <conditionalFormatting sqref="E3">
    <cfRule type="top10" priority="205" bottom="1" rank="1"/>
    <cfRule type="top10" dxfId="611" priority="206" rank="1"/>
  </conditionalFormatting>
  <conditionalFormatting sqref="F3">
    <cfRule type="top10" priority="207" bottom="1" rank="1"/>
    <cfRule type="top10" dxfId="610" priority="208" rank="1"/>
  </conditionalFormatting>
  <conditionalFormatting sqref="G3">
    <cfRule type="top10" priority="209" bottom="1" rank="1"/>
    <cfRule type="top10" dxfId="609" priority="210" rank="1"/>
  </conditionalFormatting>
  <conditionalFormatting sqref="H3">
    <cfRule type="top10" priority="211" bottom="1" rank="1"/>
    <cfRule type="top10" dxfId="608" priority="212" rank="1"/>
  </conditionalFormatting>
  <conditionalFormatting sqref="I3">
    <cfRule type="top10" priority="213" bottom="1" rank="1"/>
    <cfRule type="top10" dxfId="607" priority="214" rank="1"/>
  </conditionalFormatting>
  <conditionalFormatting sqref="J3">
    <cfRule type="top10" priority="215" bottom="1" rank="1"/>
    <cfRule type="top10" dxfId="606" priority="216" rank="1"/>
  </conditionalFormatting>
  <conditionalFormatting sqref="E4">
    <cfRule type="top10" priority="193" bottom="1" rank="1"/>
    <cfRule type="top10" dxfId="605" priority="194" rank="1"/>
  </conditionalFormatting>
  <conditionalFormatting sqref="F4">
    <cfRule type="top10" priority="195" bottom="1" rank="1"/>
    <cfRule type="top10" dxfId="604" priority="196" rank="1"/>
  </conditionalFormatting>
  <conditionalFormatting sqref="G4">
    <cfRule type="top10" priority="197" bottom="1" rank="1"/>
    <cfRule type="top10" dxfId="603" priority="198" rank="1"/>
  </conditionalFormatting>
  <conditionalFormatting sqref="H4">
    <cfRule type="top10" priority="199" bottom="1" rank="1"/>
    <cfRule type="top10" dxfId="602" priority="200" rank="1"/>
  </conditionalFormatting>
  <conditionalFormatting sqref="I4">
    <cfRule type="top10" priority="201" bottom="1" rank="1"/>
    <cfRule type="top10" dxfId="601" priority="202" rank="1"/>
  </conditionalFormatting>
  <conditionalFormatting sqref="J4">
    <cfRule type="top10" priority="203" bottom="1" rank="1"/>
    <cfRule type="top10" dxfId="600" priority="204" rank="1"/>
  </conditionalFormatting>
  <conditionalFormatting sqref="E5">
    <cfRule type="top10" priority="191" bottom="1" rank="1"/>
    <cfRule type="top10" dxfId="599" priority="192" rank="1"/>
  </conditionalFormatting>
  <conditionalFormatting sqref="F5">
    <cfRule type="top10" priority="189" bottom="1" rank="1"/>
    <cfRule type="top10" dxfId="598" priority="190" rank="1"/>
  </conditionalFormatting>
  <conditionalFormatting sqref="G5">
    <cfRule type="top10" priority="187" bottom="1" rank="1"/>
    <cfRule type="top10" dxfId="597" priority="188" rank="1"/>
  </conditionalFormatting>
  <conditionalFormatting sqref="H5">
    <cfRule type="top10" priority="185" bottom="1" rank="1"/>
    <cfRule type="top10" dxfId="596" priority="186" rank="1"/>
  </conditionalFormatting>
  <conditionalFormatting sqref="I5">
    <cfRule type="top10" priority="183" bottom="1" rank="1"/>
    <cfRule type="top10" dxfId="595" priority="184" rank="1"/>
  </conditionalFormatting>
  <conditionalFormatting sqref="J5">
    <cfRule type="top10" priority="181" bottom="1" rank="1"/>
    <cfRule type="top10" dxfId="594" priority="182" rank="1"/>
  </conditionalFormatting>
  <conditionalFormatting sqref="E6">
    <cfRule type="top10" priority="169" bottom="1" rank="1"/>
    <cfRule type="top10" dxfId="593" priority="170" rank="1"/>
  </conditionalFormatting>
  <conditionalFormatting sqref="F6">
    <cfRule type="top10" priority="171" bottom="1" rank="1"/>
    <cfRule type="top10" dxfId="592" priority="172" rank="1"/>
  </conditionalFormatting>
  <conditionalFormatting sqref="G6">
    <cfRule type="top10" priority="173" bottom="1" rank="1"/>
    <cfRule type="top10" dxfId="591" priority="174" rank="1"/>
  </conditionalFormatting>
  <conditionalFormatting sqref="H6">
    <cfRule type="top10" priority="175" bottom="1" rank="1"/>
    <cfRule type="top10" dxfId="590" priority="176" rank="1"/>
  </conditionalFormatting>
  <conditionalFormatting sqref="I6">
    <cfRule type="top10" priority="177" bottom="1" rank="1"/>
    <cfRule type="top10" dxfId="589" priority="178" rank="1"/>
  </conditionalFormatting>
  <conditionalFormatting sqref="J6">
    <cfRule type="top10" priority="179" bottom="1" rank="1"/>
    <cfRule type="top10" dxfId="588" priority="180" rank="1"/>
  </conditionalFormatting>
  <conditionalFormatting sqref="E7">
    <cfRule type="top10" priority="167" bottom="1" rank="1"/>
    <cfRule type="top10" dxfId="587" priority="168" rank="1"/>
  </conditionalFormatting>
  <conditionalFormatting sqref="F7">
    <cfRule type="top10" priority="165" bottom="1" rank="1"/>
    <cfRule type="top10" dxfId="586" priority="166" rank="1"/>
  </conditionalFormatting>
  <conditionalFormatting sqref="G7">
    <cfRule type="top10" priority="163" bottom="1" rank="1"/>
    <cfRule type="top10" dxfId="585" priority="164" rank="1"/>
  </conditionalFormatting>
  <conditionalFormatting sqref="H7">
    <cfRule type="top10" priority="161" bottom="1" rank="1"/>
    <cfRule type="top10" dxfId="584" priority="162" rank="1"/>
  </conditionalFormatting>
  <conditionalFormatting sqref="I7">
    <cfRule type="top10" priority="159" bottom="1" rank="1"/>
    <cfRule type="top10" dxfId="583" priority="160" rank="1"/>
  </conditionalFormatting>
  <conditionalFormatting sqref="J7">
    <cfRule type="top10" priority="157" bottom="1" rank="1"/>
    <cfRule type="top10" dxfId="582" priority="158" rank="1"/>
  </conditionalFormatting>
  <conditionalFormatting sqref="E8">
    <cfRule type="top10" priority="145" bottom="1" rank="1"/>
    <cfRule type="top10" dxfId="581" priority="146" rank="1"/>
  </conditionalFormatting>
  <conditionalFormatting sqref="F8">
    <cfRule type="top10" priority="147" bottom="1" rank="1"/>
    <cfRule type="top10" dxfId="580" priority="148" rank="1"/>
  </conditionalFormatting>
  <conditionalFormatting sqref="G8">
    <cfRule type="top10" priority="149" bottom="1" rank="1"/>
    <cfRule type="top10" dxfId="579" priority="150" rank="1"/>
  </conditionalFormatting>
  <conditionalFormatting sqref="H8">
    <cfRule type="top10" priority="151" bottom="1" rank="1"/>
    <cfRule type="top10" dxfId="578" priority="152" rank="1"/>
  </conditionalFormatting>
  <conditionalFormatting sqref="I8">
    <cfRule type="top10" priority="153" bottom="1" rank="1"/>
    <cfRule type="top10" dxfId="577" priority="154" rank="1"/>
  </conditionalFormatting>
  <conditionalFormatting sqref="J8">
    <cfRule type="top10" priority="155" bottom="1" rank="1"/>
    <cfRule type="top10" dxfId="576" priority="156" rank="1"/>
  </conditionalFormatting>
  <conditionalFormatting sqref="E9">
    <cfRule type="top10" priority="133" bottom="1" rank="1"/>
    <cfRule type="top10" dxfId="575" priority="134" rank="1"/>
  </conditionalFormatting>
  <conditionalFormatting sqref="F9">
    <cfRule type="top10" priority="135" bottom="1" rank="1"/>
    <cfRule type="top10" dxfId="574" priority="136" rank="1"/>
  </conditionalFormatting>
  <conditionalFormatting sqref="G9">
    <cfRule type="top10" priority="137" bottom="1" rank="1"/>
    <cfRule type="top10" dxfId="573" priority="138" rank="1"/>
  </conditionalFormatting>
  <conditionalFormatting sqref="H9">
    <cfRule type="top10" priority="139" bottom="1" rank="1"/>
    <cfRule type="top10" dxfId="572" priority="140" rank="1"/>
  </conditionalFormatting>
  <conditionalFormatting sqref="I9">
    <cfRule type="top10" priority="141" bottom="1" rank="1"/>
    <cfRule type="top10" dxfId="571" priority="142" rank="1"/>
  </conditionalFormatting>
  <conditionalFormatting sqref="J9">
    <cfRule type="top10" priority="143" bottom="1" rank="1"/>
    <cfRule type="top10" dxfId="570" priority="144" rank="1"/>
  </conditionalFormatting>
  <conditionalFormatting sqref="E10">
    <cfRule type="top10" priority="131" bottom="1" rank="1"/>
    <cfRule type="top10" dxfId="569" priority="132" rank="1"/>
  </conditionalFormatting>
  <conditionalFormatting sqref="F10">
    <cfRule type="top10" priority="129" bottom="1" rank="1"/>
    <cfRule type="top10" dxfId="568" priority="130" rank="1"/>
  </conditionalFormatting>
  <conditionalFormatting sqref="G10">
    <cfRule type="top10" priority="127" bottom="1" rank="1"/>
    <cfRule type="top10" dxfId="567" priority="128" rank="1"/>
  </conditionalFormatting>
  <conditionalFormatting sqref="H10">
    <cfRule type="top10" priority="125" bottom="1" rank="1"/>
    <cfRule type="top10" dxfId="566" priority="126" rank="1"/>
  </conditionalFormatting>
  <conditionalFormatting sqref="I10">
    <cfRule type="top10" priority="123" bottom="1" rank="1"/>
    <cfRule type="top10" dxfId="565" priority="124" rank="1"/>
  </conditionalFormatting>
  <conditionalFormatting sqref="J10">
    <cfRule type="top10" priority="121" bottom="1" rank="1"/>
    <cfRule type="top10" dxfId="564" priority="122" rank="1"/>
  </conditionalFormatting>
  <conditionalFormatting sqref="E11">
    <cfRule type="top10" priority="109" bottom="1" rank="1"/>
    <cfRule type="top10" dxfId="563" priority="110" rank="1"/>
  </conditionalFormatting>
  <conditionalFormatting sqref="F11">
    <cfRule type="top10" priority="111" bottom="1" rank="1"/>
    <cfRule type="top10" dxfId="562" priority="112" rank="1"/>
  </conditionalFormatting>
  <conditionalFormatting sqref="G11">
    <cfRule type="top10" priority="113" bottom="1" rank="1"/>
    <cfRule type="top10" dxfId="561" priority="114" rank="1"/>
  </conditionalFormatting>
  <conditionalFormatting sqref="H11">
    <cfRule type="top10" priority="115" bottom="1" rank="1"/>
    <cfRule type="top10" dxfId="560" priority="116" rank="1"/>
  </conditionalFormatting>
  <conditionalFormatting sqref="I11">
    <cfRule type="top10" priority="117" bottom="1" rank="1"/>
    <cfRule type="top10" dxfId="559" priority="118" rank="1"/>
  </conditionalFormatting>
  <conditionalFormatting sqref="J11">
    <cfRule type="top10" priority="119" bottom="1" rank="1"/>
    <cfRule type="top10" dxfId="558" priority="120" rank="1"/>
  </conditionalFormatting>
  <conditionalFormatting sqref="E12">
    <cfRule type="top10" priority="107" bottom="1" rank="1"/>
    <cfRule type="top10" dxfId="557" priority="108" rank="1"/>
  </conditionalFormatting>
  <conditionalFormatting sqref="F12">
    <cfRule type="top10" priority="105" bottom="1" rank="1"/>
    <cfRule type="top10" dxfId="556" priority="106" rank="1"/>
  </conditionalFormatting>
  <conditionalFormatting sqref="G12">
    <cfRule type="top10" priority="103" bottom="1" rank="1"/>
    <cfRule type="top10" dxfId="555" priority="104" rank="1"/>
  </conditionalFormatting>
  <conditionalFormatting sqref="H12">
    <cfRule type="top10" priority="101" bottom="1" rank="1"/>
    <cfRule type="top10" dxfId="554" priority="102" rank="1"/>
  </conditionalFormatting>
  <conditionalFormatting sqref="I12">
    <cfRule type="top10" priority="99" bottom="1" rank="1"/>
    <cfRule type="top10" dxfId="553" priority="100" rank="1"/>
  </conditionalFormatting>
  <conditionalFormatting sqref="J12">
    <cfRule type="top10" priority="97" bottom="1" rank="1"/>
    <cfRule type="top10" dxfId="552" priority="98" rank="1"/>
  </conditionalFormatting>
  <conditionalFormatting sqref="E13">
    <cfRule type="top10" priority="85" bottom="1" rank="1"/>
    <cfRule type="top10" dxfId="551" priority="86" rank="1"/>
  </conditionalFormatting>
  <conditionalFormatting sqref="F13">
    <cfRule type="top10" priority="87" bottom="1" rank="1"/>
    <cfRule type="top10" dxfId="550" priority="88" rank="1"/>
  </conditionalFormatting>
  <conditionalFormatting sqref="G13">
    <cfRule type="top10" priority="89" bottom="1" rank="1"/>
    <cfRule type="top10" dxfId="549" priority="90" rank="1"/>
  </conditionalFormatting>
  <conditionalFormatting sqref="H13">
    <cfRule type="top10" priority="91" bottom="1" rank="1"/>
    <cfRule type="top10" dxfId="548" priority="92" rank="1"/>
  </conditionalFormatting>
  <conditionalFormatting sqref="I13">
    <cfRule type="top10" priority="93" bottom="1" rank="1"/>
    <cfRule type="top10" dxfId="547" priority="94" rank="1"/>
  </conditionalFormatting>
  <conditionalFormatting sqref="J13">
    <cfRule type="top10" priority="95" bottom="1" rank="1"/>
    <cfRule type="top10" dxfId="546" priority="96" rank="1"/>
  </conditionalFormatting>
  <conditionalFormatting sqref="E14">
    <cfRule type="top10" priority="83" bottom="1" rank="1"/>
    <cfRule type="top10" dxfId="545" priority="84" rank="1"/>
  </conditionalFormatting>
  <conditionalFormatting sqref="F14">
    <cfRule type="top10" priority="81" bottom="1" rank="1"/>
    <cfRule type="top10" dxfId="544" priority="82" rank="1"/>
  </conditionalFormatting>
  <conditionalFormatting sqref="G14">
    <cfRule type="top10" priority="79" bottom="1" rank="1"/>
    <cfRule type="top10" dxfId="543" priority="80" rank="1"/>
  </conditionalFormatting>
  <conditionalFormatting sqref="H14">
    <cfRule type="top10" priority="77" bottom="1" rank="1"/>
    <cfRule type="top10" dxfId="542" priority="78" rank="1"/>
  </conditionalFormatting>
  <conditionalFormatting sqref="I14">
    <cfRule type="top10" priority="75" bottom="1" rank="1"/>
    <cfRule type="top10" dxfId="541" priority="76" rank="1"/>
  </conditionalFormatting>
  <conditionalFormatting sqref="J14">
    <cfRule type="top10" priority="73" bottom="1" rank="1"/>
    <cfRule type="top10" dxfId="540" priority="74" rank="1"/>
  </conditionalFormatting>
  <conditionalFormatting sqref="E15">
    <cfRule type="top10" priority="61" bottom="1" rank="1"/>
    <cfRule type="top10" dxfId="539" priority="62" rank="1"/>
  </conditionalFormatting>
  <conditionalFormatting sqref="F15">
    <cfRule type="top10" priority="63" bottom="1" rank="1"/>
    <cfRule type="top10" dxfId="538" priority="64" rank="1"/>
  </conditionalFormatting>
  <conditionalFormatting sqref="G15">
    <cfRule type="top10" priority="65" bottom="1" rank="1"/>
    <cfRule type="top10" dxfId="537" priority="66" rank="1"/>
  </conditionalFormatting>
  <conditionalFormatting sqref="H15">
    <cfRule type="top10" priority="67" bottom="1" rank="1"/>
    <cfRule type="top10" dxfId="536" priority="68" rank="1"/>
  </conditionalFormatting>
  <conditionalFormatting sqref="I15">
    <cfRule type="top10" priority="69" bottom="1" rank="1"/>
    <cfRule type="top10" dxfId="535" priority="70" rank="1"/>
  </conditionalFormatting>
  <conditionalFormatting sqref="J15">
    <cfRule type="top10" priority="71" bottom="1" rank="1"/>
    <cfRule type="top10" dxfId="534" priority="72" rank="1"/>
  </conditionalFormatting>
  <conditionalFormatting sqref="E16">
    <cfRule type="top10" priority="59" bottom="1" rank="1"/>
    <cfRule type="top10" dxfId="533" priority="60" rank="1"/>
  </conditionalFormatting>
  <conditionalFormatting sqref="F16">
    <cfRule type="top10" priority="57" bottom="1" rank="1"/>
    <cfRule type="top10" dxfId="532" priority="58" rank="1"/>
  </conditionalFormatting>
  <conditionalFormatting sqref="G16">
    <cfRule type="top10" priority="55" bottom="1" rank="1"/>
    <cfRule type="top10" dxfId="531" priority="56" rank="1"/>
  </conditionalFormatting>
  <conditionalFormatting sqref="H16">
    <cfRule type="top10" priority="53" bottom="1" rank="1"/>
    <cfRule type="top10" dxfId="530" priority="54" rank="1"/>
  </conditionalFormatting>
  <conditionalFormatting sqref="I16">
    <cfRule type="top10" priority="51" bottom="1" rank="1"/>
    <cfRule type="top10" dxfId="529" priority="52" rank="1"/>
  </conditionalFormatting>
  <conditionalFormatting sqref="J16">
    <cfRule type="top10" priority="49" bottom="1" rank="1"/>
    <cfRule type="top10" dxfId="528" priority="50" rank="1"/>
  </conditionalFormatting>
  <conditionalFormatting sqref="E17">
    <cfRule type="top10" priority="47" bottom="1" rank="1"/>
    <cfRule type="top10" dxfId="527" priority="48" rank="1"/>
  </conditionalFormatting>
  <conditionalFormatting sqref="F17">
    <cfRule type="top10" priority="45" bottom="1" rank="1"/>
    <cfRule type="top10" dxfId="526" priority="46" rank="1"/>
  </conditionalFormatting>
  <conditionalFormatting sqref="G17">
    <cfRule type="top10" priority="43" bottom="1" rank="1"/>
    <cfRule type="top10" dxfId="525" priority="44" rank="1"/>
  </conditionalFormatting>
  <conditionalFormatting sqref="H17">
    <cfRule type="top10" priority="41" bottom="1" rank="1"/>
    <cfRule type="top10" dxfId="524" priority="42" rank="1"/>
  </conditionalFormatting>
  <conditionalFormatting sqref="I17">
    <cfRule type="top10" priority="39" bottom="1" rank="1"/>
    <cfRule type="top10" dxfId="523" priority="40" rank="1"/>
  </conditionalFormatting>
  <conditionalFormatting sqref="J17">
    <cfRule type="top10" priority="37" bottom="1" rank="1"/>
    <cfRule type="top10" dxfId="522" priority="38" rank="1"/>
  </conditionalFormatting>
  <conditionalFormatting sqref="E18">
    <cfRule type="top10" priority="35" bottom="1" rank="1"/>
    <cfRule type="top10" dxfId="521" priority="36" rank="1"/>
  </conditionalFormatting>
  <conditionalFormatting sqref="F18">
    <cfRule type="top10" priority="33" bottom="1" rank="1"/>
    <cfRule type="top10" dxfId="520" priority="34" rank="1"/>
  </conditionalFormatting>
  <conditionalFormatting sqref="G18">
    <cfRule type="top10" priority="31" bottom="1" rank="1"/>
    <cfRule type="top10" dxfId="519" priority="32" rank="1"/>
  </conditionalFormatting>
  <conditionalFormatting sqref="H18">
    <cfRule type="top10" priority="29" bottom="1" rank="1"/>
    <cfRule type="top10" dxfId="518" priority="30" rank="1"/>
  </conditionalFormatting>
  <conditionalFormatting sqref="I18">
    <cfRule type="top10" priority="27" bottom="1" rank="1"/>
    <cfRule type="top10" dxfId="517" priority="28" rank="1"/>
  </conditionalFormatting>
  <conditionalFormatting sqref="J18">
    <cfRule type="top10" priority="25" bottom="1" rank="1"/>
    <cfRule type="top10" dxfId="516" priority="26" rank="1"/>
  </conditionalFormatting>
  <conditionalFormatting sqref="E19">
    <cfRule type="top10" priority="13" bottom="1" rank="1"/>
    <cfRule type="top10" dxfId="515" priority="14" rank="1"/>
  </conditionalFormatting>
  <conditionalFormatting sqref="F19">
    <cfRule type="top10" priority="15" bottom="1" rank="1"/>
    <cfRule type="top10" dxfId="514" priority="16" rank="1"/>
  </conditionalFormatting>
  <conditionalFormatting sqref="G19">
    <cfRule type="top10" priority="17" bottom="1" rank="1"/>
    <cfRule type="top10" dxfId="513" priority="18" rank="1"/>
  </conditionalFormatting>
  <conditionalFormatting sqref="H19">
    <cfRule type="top10" priority="19" bottom="1" rank="1"/>
    <cfRule type="top10" dxfId="512" priority="20" rank="1"/>
  </conditionalFormatting>
  <conditionalFormatting sqref="I19">
    <cfRule type="top10" priority="21" bottom="1" rank="1"/>
    <cfRule type="top10" dxfId="511" priority="22" rank="1"/>
  </conditionalFormatting>
  <conditionalFormatting sqref="J19">
    <cfRule type="top10" priority="23" bottom="1" rank="1"/>
    <cfRule type="top10" dxfId="510" priority="24" rank="1"/>
  </conditionalFormatting>
  <conditionalFormatting sqref="E20">
    <cfRule type="top10" priority="1" bottom="1" rank="1"/>
    <cfRule type="top10" dxfId="509" priority="2" rank="1"/>
  </conditionalFormatting>
  <conditionalFormatting sqref="F20">
    <cfRule type="top10" priority="3" bottom="1" rank="1"/>
    <cfRule type="top10" dxfId="508" priority="4" rank="1"/>
  </conditionalFormatting>
  <conditionalFormatting sqref="G20">
    <cfRule type="top10" priority="5" bottom="1" rank="1"/>
    <cfRule type="top10" dxfId="507" priority="6" rank="1"/>
  </conditionalFormatting>
  <conditionalFormatting sqref="H20">
    <cfRule type="top10" priority="7" bottom="1" rank="1"/>
    <cfRule type="top10" dxfId="506" priority="8" rank="1"/>
  </conditionalFormatting>
  <conditionalFormatting sqref="I20">
    <cfRule type="top10" priority="9" bottom="1" rank="1"/>
    <cfRule type="top10" dxfId="505" priority="10" rank="1"/>
  </conditionalFormatting>
  <conditionalFormatting sqref="J20">
    <cfRule type="top10" priority="11" bottom="1" rank="1"/>
    <cfRule type="top10" dxfId="504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0508506-9981-4211-AA4C-CB6A35904920}">
          <x14:formula1>
            <xm:f>'C:\Users\abra2\Desktop\ABRA Files and More\AUTO BENCH REST ASSOCIATION FILE\ABRA 2018\Texas\Boerne Texas 2018\[ABRA Boerne 03 24 2018.xlsm]Data'!#REF!</xm:f>
          </x14:formula1>
          <xm:sqref>B3</xm:sqref>
        </x14:dataValidation>
        <x14:dataValidation type="list" allowBlank="1" showInputMessage="1" showErrorMessage="1" xr:uid="{20980CC0-886E-4BE9-87D0-37108715A900}">
          <x14:formula1>
            <xm:f>'C:\Users\abra2\Desktop\ABRA Files and More\AUTO BENCH REST ASSOCIATION FILE\ABRA 2018\Louisiana\[ABRA Louisiana Scoring Program.xlsm]Data'!#REF!</xm:f>
          </x14:formula1>
          <xm:sqref>B4</xm:sqref>
        </x14:dataValidation>
        <x14:dataValidation type="list" allowBlank="1" showInputMessage="1" showErrorMessage="1" xr:uid="{86AAF015-B4A7-4E28-8188-876BB21C9629}">
          <x14:formula1>
            <xm:f>'C:\Users\gih93\Desktop\[ABRA Scoring 2016.xlsm]Data'!#REF!</xm:f>
          </x14:formula1>
          <xm:sqref>B5:B6 B10:B15</xm:sqref>
        </x14:dataValidation>
        <x14:dataValidation type="list" allowBlank="1" showInputMessage="1" showErrorMessage="1" xr:uid="{83D4D4AC-01CA-473E-B59E-D255FED6611D}">
          <x14:formula1>
            <xm:f>'C:\Users\Ronald\Documents\2016 ABRA\[ABRA Scoring 2016.xlsm]Data'!#REF!</xm:f>
          </x14:formula1>
          <xm:sqref>B7:B9 B16</xm:sqref>
        </x14:dataValidation>
        <x14:dataValidation type="list" allowBlank="1" showInputMessage="1" showErrorMessage="1" xr:uid="{ABB6EF4F-4271-4572-A95A-1CB368D8A60F}">
          <x14:formula1>
            <xm:f>'C:\Users\abra2\AppData\Local\Packages\Microsoft.MicrosoftEdge_8wekyb3d8bbwe\TempState\Downloads\[9292018 Results for Lisa.xlsx (2).xlsm]Data'!#REF!</xm:f>
          </x14:formula1>
          <xm:sqref>B17</xm:sqref>
        </x14:dataValidation>
        <x14:dataValidation type="list" allowBlank="1" showInputMessage="1" showErrorMessage="1" xr:uid="{2D7C8570-8CD0-4615-AB69-D95734CBB036}">
          <x14:formula1>
            <xm:f>'C:\Users\gih93\Documents\ABRA2018\[ABRA Scoring 2016.xlsm]Data'!#REF!</xm:f>
          </x14:formula1>
          <xm:sqref>B18:B20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D355-24EF-4FCC-8AA9-F3068EE1EA42}">
  <sheetPr codeName="Sheet76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166</v>
      </c>
      <c r="C2" s="30">
        <v>43261</v>
      </c>
      <c r="D2" s="31" t="s">
        <v>164</v>
      </c>
      <c r="E2" s="32">
        <v>173</v>
      </c>
      <c r="F2" s="32">
        <v>178</v>
      </c>
      <c r="G2" s="32">
        <v>178</v>
      </c>
      <c r="H2" s="32">
        <v>178</v>
      </c>
      <c r="I2" s="32"/>
      <c r="J2" s="32"/>
      <c r="K2" s="33">
        <v>4</v>
      </c>
      <c r="L2" s="33">
        <v>707</v>
      </c>
      <c r="M2" s="34">
        <v>176.75</v>
      </c>
      <c r="N2" s="33">
        <v>2</v>
      </c>
      <c r="O2" s="34">
        <f t="shared" ref="O2" si="0">SUM(M2+N2)</f>
        <v>178.75</v>
      </c>
    </row>
    <row r="3" spans="1:15" x14ac:dyDescent="0.25">
      <c r="A3" s="32" t="s">
        <v>3</v>
      </c>
      <c r="B3" s="32" t="s">
        <v>166</v>
      </c>
      <c r="C3" s="30">
        <v>43289</v>
      </c>
      <c r="D3" s="31" t="s">
        <v>112</v>
      </c>
      <c r="E3" s="32">
        <v>186</v>
      </c>
      <c r="F3" s="32">
        <v>159</v>
      </c>
      <c r="G3" s="32">
        <v>183</v>
      </c>
      <c r="H3" s="32"/>
      <c r="I3" s="32"/>
      <c r="J3" s="32"/>
      <c r="K3" s="33">
        <v>3</v>
      </c>
      <c r="L3" s="33">
        <v>528</v>
      </c>
      <c r="M3" s="34">
        <v>176</v>
      </c>
      <c r="N3" s="33">
        <v>2</v>
      </c>
      <c r="O3" s="34">
        <v>178</v>
      </c>
    </row>
    <row r="4" spans="1:15" ht="26.25" x14ac:dyDescent="0.25">
      <c r="A4" s="32" t="s">
        <v>3</v>
      </c>
      <c r="B4" s="32" t="s">
        <v>166</v>
      </c>
      <c r="C4" s="30" t="s">
        <v>186</v>
      </c>
      <c r="D4" s="85" t="s">
        <v>187</v>
      </c>
      <c r="E4" s="32">
        <v>180</v>
      </c>
      <c r="F4" s="32">
        <v>171</v>
      </c>
      <c r="G4" s="32">
        <v>179</v>
      </c>
      <c r="H4" s="32">
        <v>176</v>
      </c>
      <c r="I4" s="32">
        <v>178</v>
      </c>
      <c r="J4" s="32">
        <v>169</v>
      </c>
      <c r="K4" s="33">
        <v>6</v>
      </c>
      <c r="L4" s="33">
        <v>1053</v>
      </c>
      <c r="M4" s="34">
        <v>175.5</v>
      </c>
      <c r="N4" s="33">
        <v>4</v>
      </c>
      <c r="O4" s="34">
        <v>179.5</v>
      </c>
    </row>
    <row r="5" spans="1:15" x14ac:dyDescent="0.25">
      <c r="A5" s="32" t="s">
        <v>3</v>
      </c>
      <c r="B5" s="32" t="s">
        <v>166</v>
      </c>
      <c r="C5" s="30">
        <v>43387</v>
      </c>
      <c r="D5" s="30" t="s">
        <v>211</v>
      </c>
      <c r="E5" s="32">
        <v>171</v>
      </c>
      <c r="F5" s="32">
        <v>179</v>
      </c>
      <c r="G5" s="32">
        <v>181</v>
      </c>
      <c r="H5" s="32">
        <v>180</v>
      </c>
      <c r="I5" s="32"/>
      <c r="J5" s="32"/>
      <c r="K5" s="33">
        <v>4</v>
      </c>
      <c r="L5" s="33">
        <v>711</v>
      </c>
      <c r="M5" s="34">
        <v>177.75</v>
      </c>
      <c r="N5" s="33">
        <v>8</v>
      </c>
      <c r="O5" s="34">
        <v>185.75</v>
      </c>
    </row>
    <row r="7" spans="1:15" x14ac:dyDescent="0.25">
      <c r="K7" s="1">
        <f>SUM(K2:K6)</f>
        <v>17</v>
      </c>
      <c r="L7" s="1">
        <f>SUM(L2:L6)</f>
        <v>2999</v>
      </c>
      <c r="M7" s="1">
        <f>SUM(L7/K7)</f>
        <v>176.41176470588235</v>
      </c>
      <c r="N7" s="1">
        <f>SUM(N2:N6)</f>
        <v>16</v>
      </c>
      <c r="O7" s="4">
        <f t="shared" ref="O7" si="1">SUM(M7+N7)</f>
        <v>192.41176470588235</v>
      </c>
    </row>
  </sheetData>
  <conditionalFormatting sqref="J1">
    <cfRule type="top10" priority="101" bottom="1" rank="1"/>
    <cfRule type="top10" dxfId="503" priority="102" rank="1"/>
  </conditionalFormatting>
  <conditionalFormatting sqref="E1">
    <cfRule type="top10" priority="111" bottom="1" rank="1"/>
    <cfRule type="top10" dxfId="502" priority="112" rank="1"/>
  </conditionalFormatting>
  <conditionalFormatting sqref="F1">
    <cfRule type="top10" priority="109" bottom="1" rank="1"/>
    <cfRule type="top10" dxfId="501" priority="110" rank="1"/>
  </conditionalFormatting>
  <conditionalFormatting sqref="G1">
    <cfRule type="top10" priority="107" bottom="1" rank="1"/>
    <cfRule type="top10" dxfId="500" priority="108" rank="1"/>
  </conditionalFormatting>
  <conditionalFormatting sqref="H1">
    <cfRule type="top10" priority="105" bottom="1" rank="1"/>
    <cfRule type="top10" dxfId="499" priority="106" rank="1"/>
  </conditionalFormatting>
  <conditionalFormatting sqref="I1">
    <cfRule type="top10" priority="103" bottom="1" rank="1"/>
    <cfRule type="top10" dxfId="498" priority="104" rank="1"/>
  </conditionalFormatting>
  <conditionalFormatting sqref="E2">
    <cfRule type="top10" priority="53" bottom="1" rank="1"/>
    <cfRule type="top10" dxfId="497" priority="54" rank="1"/>
  </conditionalFormatting>
  <conditionalFormatting sqref="F2">
    <cfRule type="top10" priority="51" bottom="1" rank="1"/>
    <cfRule type="top10" dxfId="496" priority="52" rank="1"/>
  </conditionalFormatting>
  <conditionalFormatting sqref="G2">
    <cfRule type="top10" priority="49" bottom="1" rank="1"/>
    <cfRule type="top10" dxfId="495" priority="50" rank="1"/>
  </conditionalFormatting>
  <conditionalFormatting sqref="H2">
    <cfRule type="top10" priority="47" bottom="1" rank="1"/>
    <cfRule type="top10" dxfId="494" priority="48" rank="1"/>
  </conditionalFormatting>
  <conditionalFormatting sqref="I2">
    <cfRule type="top10" priority="45" bottom="1" rank="1"/>
    <cfRule type="top10" dxfId="493" priority="46" rank="1"/>
  </conditionalFormatting>
  <conditionalFormatting sqref="J2">
    <cfRule type="top10" priority="43" bottom="1" rank="1"/>
    <cfRule type="top10" dxfId="492" priority="44" rank="1"/>
  </conditionalFormatting>
  <conditionalFormatting sqref="E3">
    <cfRule type="top10" priority="31" bottom="1" rank="1"/>
    <cfRule type="top10" dxfId="491" priority="32" rank="1"/>
  </conditionalFormatting>
  <conditionalFormatting sqref="F3">
    <cfRule type="top10" priority="33" bottom="1" rank="1"/>
    <cfRule type="top10" dxfId="490" priority="34" rank="1"/>
  </conditionalFormatting>
  <conditionalFormatting sqref="G3">
    <cfRule type="top10" priority="35" bottom="1" rank="1"/>
    <cfRule type="top10" dxfId="489" priority="36" rank="1"/>
  </conditionalFormatting>
  <conditionalFormatting sqref="H3">
    <cfRule type="top10" priority="37" bottom="1" rank="1"/>
    <cfRule type="top10" dxfId="488" priority="38" rank="1"/>
  </conditionalFormatting>
  <conditionalFormatting sqref="I3">
    <cfRule type="top10" priority="39" bottom="1" rank="1"/>
    <cfRule type="top10" dxfId="487" priority="40" rank="1"/>
  </conditionalFormatting>
  <conditionalFormatting sqref="J3">
    <cfRule type="top10" priority="41" bottom="1" rank="1"/>
    <cfRule type="top10" dxfId="486" priority="42" rank="1"/>
  </conditionalFormatting>
  <conditionalFormatting sqref="E3">
    <cfRule type="top10" priority="25" bottom="1" rank="1"/>
    <cfRule type="top10" dxfId="485" priority="26" rank="1"/>
  </conditionalFormatting>
  <conditionalFormatting sqref="F3">
    <cfRule type="top10" priority="27" bottom="1" rank="1"/>
    <cfRule type="top10" dxfId="484" priority="28" rank="1"/>
  </conditionalFormatting>
  <conditionalFormatting sqref="G3">
    <cfRule type="top10" priority="29" bottom="1" rank="1"/>
    <cfRule type="top10" dxfId="483" priority="30" rank="1"/>
  </conditionalFormatting>
  <conditionalFormatting sqref="E4">
    <cfRule type="top10" priority="23" bottom="1" rank="1"/>
    <cfRule type="top10" dxfId="482" priority="24" rank="1"/>
  </conditionalFormatting>
  <conditionalFormatting sqref="F4">
    <cfRule type="top10" priority="21" bottom="1" rank="1"/>
    <cfRule type="top10" dxfId="481" priority="22" rank="1"/>
  </conditionalFormatting>
  <conditionalFormatting sqref="G4">
    <cfRule type="top10" priority="19" bottom="1" rank="1"/>
    <cfRule type="top10" dxfId="480" priority="20" rank="1"/>
  </conditionalFormatting>
  <conditionalFormatting sqref="H4">
    <cfRule type="top10" priority="17" bottom="1" rank="1"/>
    <cfRule type="top10" dxfId="479" priority="18" rank="1"/>
  </conditionalFormatting>
  <conditionalFormatting sqref="I4">
    <cfRule type="top10" priority="15" bottom="1" rank="1"/>
    <cfRule type="top10" dxfId="478" priority="16" rank="1"/>
  </conditionalFormatting>
  <conditionalFormatting sqref="J4">
    <cfRule type="top10" priority="13" bottom="1" rank="1"/>
    <cfRule type="top10" dxfId="477" priority="14" rank="1"/>
  </conditionalFormatting>
  <conditionalFormatting sqref="E5">
    <cfRule type="top10" priority="11" bottom="1" rank="1"/>
    <cfRule type="top10" dxfId="476" priority="12" rank="1"/>
  </conditionalFormatting>
  <conditionalFormatting sqref="F5">
    <cfRule type="top10" priority="9" bottom="1" rank="1"/>
    <cfRule type="top10" dxfId="475" priority="10" rank="1"/>
  </conditionalFormatting>
  <conditionalFormatting sqref="G5">
    <cfRule type="top10" priority="7" bottom="1" rank="1"/>
    <cfRule type="top10" dxfId="474" priority="8" rank="1"/>
  </conditionalFormatting>
  <conditionalFormatting sqref="H5">
    <cfRule type="top10" priority="5" bottom="1" rank="1"/>
    <cfRule type="top10" dxfId="473" priority="6" rank="1"/>
  </conditionalFormatting>
  <conditionalFormatting sqref="I5">
    <cfRule type="top10" priority="3" bottom="1" rank="1"/>
    <cfRule type="top10" dxfId="472" priority="4" rank="1"/>
  </conditionalFormatting>
  <conditionalFormatting sqref="J5">
    <cfRule type="top10" priority="1" bottom="1" rank="1"/>
    <cfRule type="top10" dxfId="47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0148F5B-3C8F-4B99-91DF-375D93549977}">
          <x14:formula1>
            <xm:f>'C:\Users\abra2\AppData\Local\Packages\Microsoft.MicrosoftEdge_8wekyb3d8bbwe\TempState\Downloads\[ABRA  june (5).xlsm]Data'!#REF!</xm:f>
          </x14:formula1>
          <xm:sqref>B2</xm:sqref>
        </x14:dataValidation>
        <x14:dataValidation type="list" allowBlank="1" showInputMessage="1" showErrorMessage="1" xr:uid="{5295C2C2-DE8D-4CF0-BE75-471837C88715}">
          <x14:formula1>
            <xm:f>'C:\Users\abra2\Desktop\ABRA Files and More\AUTO BENCH REST ASSOCIATION FILE\ABRA 2018\Ohio\[ABRA SCORING PROGRAM 2018 april.xlsm]Data'!#REF!</xm:f>
          </x14:formula1>
          <xm:sqref>B3</xm:sqref>
        </x14:dataValidation>
        <x14:dataValidation type="list" allowBlank="1" showInputMessage="1" showErrorMessage="1" xr:uid="{BEA5656B-9B3E-4691-804A-B41A1B0C6D0C}">
          <x14:formula1>
            <xm:f>'C:\Users\abra2\AppData\Local\Packages\Microsoft.MicrosoftEdge_8wekyb3d8bbwe\TempState\Downloads\[ABRA State match aug 18 (2).xlsm]Data'!#REF!</xm:f>
          </x14:formula1>
          <xm:sqref>B4</xm:sqref>
        </x14:dataValidation>
        <x14:dataValidation type="list" allowBlank="1" showInputMessage="1" showErrorMessage="1" xr:uid="{3D5ED498-F892-476D-A2FE-4DB671BAB006}">
          <x14:formula1>
            <xm:f>'C:\Users\abra2\AppData\Local\Packages\Microsoft.MicrosoftEdge_8wekyb3d8bbwe\TempState\Downloads\[ABRA October match (2).xlsm]Data'!#REF!</xm:f>
          </x14:formula1>
          <xm:sqref>B5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900D-D3BA-43B4-968F-CABE0B9DAF97}">
  <sheetPr codeName="Sheet77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153</v>
      </c>
      <c r="C2" s="30">
        <v>43233</v>
      </c>
      <c r="D2" s="31" t="s">
        <v>112</v>
      </c>
      <c r="E2" s="32">
        <v>130</v>
      </c>
      <c r="F2" s="32">
        <v>71</v>
      </c>
      <c r="G2" s="32"/>
      <c r="H2" s="32"/>
      <c r="I2" s="32"/>
      <c r="J2" s="32"/>
      <c r="K2" s="33">
        <v>2</v>
      </c>
      <c r="L2" s="33">
        <v>201</v>
      </c>
      <c r="M2" s="34">
        <v>100.5</v>
      </c>
      <c r="N2" s="33">
        <v>2</v>
      </c>
      <c r="O2" s="79">
        <f t="shared" ref="O2" si="0">SUM(N2+M2)</f>
        <v>102.5</v>
      </c>
    </row>
    <row r="3" spans="1:15" x14ac:dyDescent="0.25">
      <c r="A3" s="32" t="s">
        <v>3</v>
      </c>
      <c r="B3" s="32" t="s">
        <v>153</v>
      </c>
      <c r="C3" s="30">
        <v>43261</v>
      </c>
      <c r="D3" s="31" t="s">
        <v>164</v>
      </c>
      <c r="E3" s="32">
        <v>173</v>
      </c>
      <c r="F3" s="32">
        <v>174</v>
      </c>
      <c r="G3" s="32">
        <v>178</v>
      </c>
      <c r="H3" s="32">
        <v>186</v>
      </c>
      <c r="I3" s="32"/>
      <c r="J3" s="32"/>
      <c r="K3" s="33">
        <v>4</v>
      </c>
      <c r="L3" s="33">
        <v>711</v>
      </c>
      <c r="M3" s="34">
        <v>177.75</v>
      </c>
      <c r="N3" s="33">
        <v>3</v>
      </c>
      <c r="O3" s="34">
        <f t="shared" ref="O3" si="1">SUM(M3+N3)</f>
        <v>180.75</v>
      </c>
    </row>
    <row r="4" spans="1:15" x14ac:dyDescent="0.25">
      <c r="A4" s="32" t="s">
        <v>3</v>
      </c>
      <c r="B4" s="32" t="s">
        <v>153</v>
      </c>
      <c r="C4" s="30">
        <v>43289</v>
      </c>
      <c r="D4" s="31" t="s">
        <v>112</v>
      </c>
      <c r="E4" s="32">
        <v>180</v>
      </c>
      <c r="F4" s="32">
        <v>180</v>
      </c>
      <c r="G4" s="32">
        <v>181</v>
      </c>
      <c r="H4" s="32"/>
      <c r="I4" s="32"/>
      <c r="J4" s="32"/>
      <c r="K4" s="33">
        <v>3</v>
      </c>
      <c r="L4" s="33">
        <v>541</v>
      </c>
      <c r="M4" s="34">
        <v>180.33333333333334</v>
      </c>
      <c r="N4" s="33">
        <v>3</v>
      </c>
      <c r="O4" s="34">
        <v>183.33333333333334</v>
      </c>
    </row>
    <row r="5" spans="1:15" ht="26.25" x14ac:dyDescent="0.25">
      <c r="A5" s="32" t="s">
        <v>3</v>
      </c>
      <c r="B5" s="32" t="s">
        <v>190</v>
      </c>
      <c r="C5" s="30" t="s">
        <v>186</v>
      </c>
      <c r="D5" s="85" t="s">
        <v>187</v>
      </c>
      <c r="E5" s="32">
        <v>178</v>
      </c>
      <c r="F5" s="32">
        <v>185</v>
      </c>
      <c r="G5" s="32">
        <v>173</v>
      </c>
      <c r="H5" s="32">
        <v>178</v>
      </c>
      <c r="I5" s="32">
        <v>176</v>
      </c>
      <c r="J5" s="32">
        <v>183</v>
      </c>
      <c r="K5" s="33">
        <v>6</v>
      </c>
      <c r="L5" s="33">
        <v>1073</v>
      </c>
      <c r="M5" s="34">
        <v>178.83333333333334</v>
      </c>
      <c r="N5" s="33">
        <v>4</v>
      </c>
      <c r="O5" s="34">
        <v>182.83333333333334</v>
      </c>
    </row>
    <row r="6" spans="1:15" x14ac:dyDescent="0.25">
      <c r="A6" s="32" t="s">
        <v>3</v>
      </c>
      <c r="B6" s="32" t="s">
        <v>153</v>
      </c>
      <c r="C6" s="30">
        <v>43387</v>
      </c>
      <c r="D6" s="30" t="s">
        <v>211</v>
      </c>
      <c r="E6" s="32">
        <v>175</v>
      </c>
      <c r="F6" s="32">
        <v>180</v>
      </c>
      <c r="G6" s="32">
        <v>179</v>
      </c>
      <c r="H6" s="32">
        <v>175</v>
      </c>
      <c r="I6" s="32"/>
      <c r="J6" s="32"/>
      <c r="K6" s="33">
        <v>4</v>
      </c>
      <c r="L6" s="33">
        <v>709</v>
      </c>
      <c r="M6" s="34">
        <v>177.25</v>
      </c>
      <c r="N6" s="33">
        <v>4</v>
      </c>
      <c r="O6" s="34">
        <f>SUM(M6+N6)</f>
        <v>181.25</v>
      </c>
    </row>
    <row r="8" spans="1:15" x14ac:dyDescent="0.25">
      <c r="K8" s="1">
        <f>SUM(K2:K7)</f>
        <v>19</v>
      </c>
      <c r="L8" s="1">
        <f>SUM(L2:L7)</f>
        <v>3235</v>
      </c>
      <c r="M8" s="1">
        <f>SUM(L8/K8)</f>
        <v>170.26315789473685</v>
      </c>
      <c r="N8" s="1">
        <f>SUM(N2:N7)</f>
        <v>16</v>
      </c>
      <c r="O8" s="4">
        <f t="shared" ref="O8" si="2">SUM(M8+N8)</f>
        <v>186.26315789473685</v>
      </c>
    </row>
  </sheetData>
  <conditionalFormatting sqref="J1">
    <cfRule type="top10" priority="79" bottom="1" rank="1"/>
    <cfRule type="top10" dxfId="470" priority="80" rank="1"/>
  </conditionalFormatting>
  <conditionalFormatting sqref="E1">
    <cfRule type="top10" priority="89" bottom="1" rank="1"/>
    <cfRule type="top10" dxfId="469" priority="90" rank="1"/>
  </conditionalFormatting>
  <conditionalFormatting sqref="F1">
    <cfRule type="top10" priority="87" bottom="1" rank="1"/>
    <cfRule type="top10" dxfId="468" priority="88" rank="1"/>
  </conditionalFormatting>
  <conditionalFormatting sqref="G1">
    <cfRule type="top10" priority="85" bottom="1" rank="1"/>
    <cfRule type="top10" dxfId="467" priority="86" rank="1"/>
  </conditionalFormatting>
  <conditionalFormatting sqref="H1">
    <cfRule type="top10" priority="83" bottom="1" rank="1"/>
    <cfRule type="top10" dxfId="466" priority="84" rank="1"/>
  </conditionalFormatting>
  <conditionalFormatting sqref="I1">
    <cfRule type="top10" priority="81" bottom="1" rank="1"/>
    <cfRule type="top10" dxfId="465" priority="82" rank="1"/>
  </conditionalFormatting>
  <conditionalFormatting sqref="E2">
    <cfRule type="top10" priority="65" bottom="1" rank="1"/>
    <cfRule type="top10" dxfId="464" priority="66" rank="1"/>
  </conditionalFormatting>
  <conditionalFormatting sqref="F2">
    <cfRule type="top10" priority="63" bottom="1" rank="1"/>
    <cfRule type="top10" dxfId="463" priority="64" rank="1"/>
  </conditionalFormatting>
  <conditionalFormatting sqref="G2">
    <cfRule type="top10" priority="61" bottom="1" rank="1"/>
    <cfRule type="top10" dxfId="462" priority="62" rank="1"/>
  </conditionalFormatting>
  <conditionalFormatting sqref="H2">
    <cfRule type="top10" priority="59" bottom="1" rank="1"/>
    <cfRule type="top10" dxfId="461" priority="60" rank="1"/>
  </conditionalFormatting>
  <conditionalFormatting sqref="I2">
    <cfRule type="top10" priority="57" bottom="1" rank="1"/>
    <cfRule type="top10" dxfId="460" priority="58" rank="1"/>
  </conditionalFormatting>
  <conditionalFormatting sqref="J2">
    <cfRule type="top10" priority="55" bottom="1" rank="1"/>
    <cfRule type="top10" dxfId="459" priority="56" rank="1"/>
  </conditionalFormatting>
  <conditionalFormatting sqref="E3">
    <cfRule type="top10" priority="53" bottom="1" rank="1"/>
    <cfRule type="top10" dxfId="458" priority="54" rank="1"/>
  </conditionalFormatting>
  <conditionalFormatting sqref="F3">
    <cfRule type="top10" priority="51" bottom="1" rank="1"/>
    <cfRule type="top10" dxfId="457" priority="52" rank="1"/>
  </conditionalFormatting>
  <conditionalFormatting sqref="G3">
    <cfRule type="top10" priority="49" bottom="1" rank="1"/>
    <cfRule type="top10" dxfId="456" priority="50" rank="1"/>
  </conditionalFormatting>
  <conditionalFormatting sqref="H3">
    <cfRule type="top10" priority="47" bottom="1" rank="1"/>
    <cfRule type="top10" dxfId="455" priority="48" rank="1"/>
  </conditionalFormatting>
  <conditionalFormatting sqref="I3">
    <cfRule type="top10" priority="45" bottom="1" rank="1"/>
    <cfRule type="top10" dxfId="454" priority="46" rank="1"/>
  </conditionalFormatting>
  <conditionalFormatting sqref="J3">
    <cfRule type="top10" priority="43" bottom="1" rank="1"/>
    <cfRule type="top10" dxfId="453" priority="44" rank="1"/>
  </conditionalFormatting>
  <conditionalFormatting sqref="E4">
    <cfRule type="top10" priority="31" bottom="1" rank="1"/>
    <cfRule type="top10" dxfId="452" priority="32" rank="1"/>
  </conditionalFormatting>
  <conditionalFormatting sqref="F4">
    <cfRule type="top10" priority="33" bottom="1" rank="1"/>
    <cfRule type="top10" dxfId="451" priority="34" rank="1"/>
  </conditionalFormatting>
  <conditionalFormatting sqref="G4">
    <cfRule type="top10" priority="35" bottom="1" rank="1"/>
    <cfRule type="top10" dxfId="450" priority="36" rank="1"/>
  </conditionalFormatting>
  <conditionalFormatting sqref="H4">
    <cfRule type="top10" priority="37" bottom="1" rank="1"/>
    <cfRule type="top10" dxfId="449" priority="38" rank="1"/>
  </conditionalFormatting>
  <conditionalFormatting sqref="I4">
    <cfRule type="top10" priority="39" bottom="1" rank="1"/>
    <cfRule type="top10" dxfId="448" priority="40" rank="1"/>
  </conditionalFormatting>
  <conditionalFormatting sqref="J4">
    <cfRule type="top10" priority="41" bottom="1" rank="1"/>
    <cfRule type="top10" dxfId="447" priority="42" rank="1"/>
  </conditionalFormatting>
  <conditionalFormatting sqref="E4">
    <cfRule type="top10" priority="25" bottom="1" rank="1"/>
    <cfRule type="top10" dxfId="446" priority="26" rank="1"/>
  </conditionalFormatting>
  <conditionalFormatting sqref="F4">
    <cfRule type="top10" priority="27" bottom="1" rank="1"/>
    <cfRule type="top10" dxfId="445" priority="28" rank="1"/>
  </conditionalFormatting>
  <conditionalFormatting sqref="G4">
    <cfRule type="top10" priority="29" bottom="1" rank="1"/>
    <cfRule type="top10" dxfId="444" priority="30" rank="1"/>
  </conditionalFormatting>
  <conditionalFormatting sqref="E5">
    <cfRule type="top10" priority="23" bottom="1" rank="1"/>
    <cfRule type="top10" dxfId="443" priority="24" rank="1"/>
  </conditionalFormatting>
  <conditionalFormatting sqref="F5">
    <cfRule type="top10" priority="21" bottom="1" rank="1"/>
    <cfRule type="top10" dxfId="442" priority="22" rank="1"/>
  </conditionalFormatting>
  <conditionalFormatting sqref="G5">
    <cfRule type="top10" priority="19" bottom="1" rank="1"/>
    <cfRule type="top10" dxfId="441" priority="20" rank="1"/>
  </conditionalFormatting>
  <conditionalFormatting sqref="H5">
    <cfRule type="top10" priority="17" bottom="1" rank="1"/>
    <cfRule type="top10" dxfId="440" priority="18" rank="1"/>
  </conditionalFormatting>
  <conditionalFormatting sqref="I5">
    <cfRule type="top10" priority="15" bottom="1" rank="1"/>
    <cfRule type="top10" dxfId="439" priority="16" rank="1"/>
  </conditionalFormatting>
  <conditionalFormatting sqref="J5">
    <cfRule type="top10" priority="13" bottom="1" rank="1"/>
    <cfRule type="top10" dxfId="438" priority="14" rank="1"/>
  </conditionalFormatting>
  <conditionalFormatting sqref="E6">
    <cfRule type="top10" priority="11" bottom="1" rank="1"/>
    <cfRule type="top10" dxfId="437" priority="12" rank="1"/>
  </conditionalFormatting>
  <conditionalFormatting sqref="F6">
    <cfRule type="top10" priority="9" bottom="1" rank="1"/>
    <cfRule type="top10" dxfId="436" priority="10" rank="1"/>
  </conditionalFormatting>
  <conditionalFormatting sqref="G6">
    <cfRule type="top10" priority="7" bottom="1" rank="1"/>
    <cfRule type="top10" dxfId="435" priority="8" rank="1"/>
  </conditionalFormatting>
  <conditionalFormatting sqref="H6">
    <cfRule type="top10" priority="5" bottom="1" rank="1"/>
    <cfRule type="top10" dxfId="434" priority="6" rank="1"/>
  </conditionalFormatting>
  <conditionalFormatting sqref="I6">
    <cfRule type="top10" priority="3" bottom="1" rank="1"/>
    <cfRule type="top10" dxfId="433" priority="4" rank="1"/>
  </conditionalFormatting>
  <conditionalFormatting sqref="J6">
    <cfRule type="top10" priority="1" bottom="1" rank="1"/>
    <cfRule type="top10" dxfId="4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67A295D-0F5B-4746-AD2D-F4EB7376839C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EEAB60BB-2466-45C5-8096-3A407C118FB8}">
          <x14:formula1>
            <xm:f>'C:\Users\abra2\AppData\Local\Packages\Microsoft.MicrosoftEdge_8wekyb3d8bbwe\TempState\Downloads\[ABRA  june (5).xlsm]Data'!#REF!</xm:f>
          </x14:formula1>
          <xm:sqref>B3</xm:sqref>
        </x14:dataValidation>
        <x14:dataValidation type="list" allowBlank="1" showInputMessage="1" showErrorMessage="1" xr:uid="{D67F1F8C-29DF-44AE-BE5D-92BE872B4DAF}">
          <x14:formula1>
            <xm:f>'C:\Users\abra2\Desktop\ABRA Files and More\AUTO BENCH REST ASSOCIATION FILE\ABRA 2018\Ohio\[ABRA SCORING PROGRAM 2018 april.xlsm]Data'!#REF!</xm:f>
          </x14:formula1>
          <xm:sqref>B4</xm:sqref>
        </x14:dataValidation>
        <x14:dataValidation type="list" allowBlank="1" showInputMessage="1" showErrorMessage="1" xr:uid="{DDB633C6-9EC9-49A5-A962-08E079FB3DCB}">
          <x14:formula1>
            <xm:f>'C:\Users\abra2\AppData\Local\Packages\Microsoft.MicrosoftEdge_8wekyb3d8bbwe\TempState\Downloads\[ABRA State match aug 18 (2).xlsm]Data'!#REF!</xm:f>
          </x14:formula1>
          <xm:sqref>B5</xm:sqref>
        </x14:dataValidation>
        <x14:dataValidation type="list" allowBlank="1" showInputMessage="1" showErrorMessage="1" xr:uid="{3013652A-1B30-4590-AD33-27CE9704B4A3}">
          <x14:formula1>
            <xm:f>'C:\Users\abra2\AppData\Local\Packages\Microsoft.MicrosoftEdge_8wekyb3d8bbwe\TempState\Downloads\[ABRA October match (2).xlsm]Data'!#REF!</xm:f>
          </x14:formula1>
          <xm:sqref>B6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664D-F624-4D4F-A2CB-CCD6D3785295}">
  <sheetPr codeName="Sheet78"/>
  <dimension ref="A1:O10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82</v>
      </c>
      <c r="C2" s="30">
        <v>43177</v>
      </c>
      <c r="D2" s="31" t="s">
        <v>64</v>
      </c>
      <c r="E2" s="32">
        <v>166</v>
      </c>
      <c r="F2" s="32">
        <v>153</v>
      </c>
      <c r="G2" s="32">
        <v>142</v>
      </c>
      <c r="H2" s="32">
        <v>153</v>
      </c>
      <c r="I2" s="32"/>
      <c r="J2" s="32"/>
      <c r="K2" s="33">
        <v>4</v>
      </c>
      <c r="L2" s="33">
        <v>614</v>
      </c>
      <c r="M2" s="34">
        <v>153.5</v>
      </c>
      <c r="N2" s="33">
        <v>2</v>
      </c>
      <c r="O2" s="34">
        <v>155.5</v>
      </c>
    </row>
    <row r="3" spans="1:15" x14ac:dyDescent="0.25">
      <c r="A3" s="32" t="s">
        <v>3</v>
      </c>
      <c r="B3" s="32" t="s">
        <v>82</v>
      </c>
      <c r="C3" s="30">
        <v>43240</v>
      </c>
      <c r="D3" s="31" t="s">
        <v>64</v>
      </c>
      <c r="E3" s="32">
        <v>171</v>
      </c>
      <c r="F3" s="32">
        <v>175</v>
      </c>
      <c r="G3" s="32">
        <v>178</v>
      </c>
      <c r="H3" s="32">
        <v>178</v>
      </c>
      <c r="I3" s="32"/>
      <c r="J3" s="32"/>
      <c r="K3" s="33">
        <v>4</v>
      </c>
      <c r="L3" s="33">
        <v>702</v>
      </c>
      <c r="M3" s="34">
        <v>175.5</v>
      </c>
      <c r="N3" s="33">
        <v>4</v>
      </c>
      <c r="O3" s="34">
        <v>179.5</v>
      </c>
    </row>
    <row r="4" spans="1:15" x14ac:dyDescent="0.25">
      <c r="A4" s="32" t="s">
        <v>3</v>
      </c>
      <c r="B4" s="32" t="s">
        <v>82</v>
      </c>
      <c r="C4" s="30">
        <v>43268</v>
      </c>
      <c r="D4" s="31" t="s">
        <v>64</v>
      </c>
      <c r="E4" s="32">
        <v>163</v>
      </c>
      <c r="F4" s="32">
        <v>166</v>
      </c>
      <c r="G4" s="32">
        <v>173</v>
      </c>
      <c r="H4" s="32">
        <v>175</v>
      </c>
      <c r="I4" s="32">
        <v>187</v>
      </c>
      <c r="J4" s="32">
        <v>182</v>
      </c>
      <c r="K4" s="33">
        <v>6</v>
      </c>
      <c r="L4" s="33">
        <v>1046</v>
      </c>
      <c r="M4" s="34">
        <v>174.33333333333334</v>
      </c>
      <c r="N4" s="33">
        <v>4</v>
      </c>
      <c r="O4" s="34">
        <v>178.33333333333334</v>
      </c>
    </row>
    <row r="5" spans="1:15" x14ac:dyDescent="0.25">
      <c r="A5" s="32" t="s">
        <v>3</v>
      </c>
      <c r="B5" s="32" t="s">
        <v>82</v>
      </c>
      <c r="C5" s="30">
        <v>43379</v>
      </c>
      <c r="D5" s="31" t="s">
        <v>64</v>
      </c>
      <c r="E5" s="32">
        <v>176</v>
      </c>
      <c r="F5" s="32">
        <v>169</v>
      </c>
      <c r="G5" s="32">
        <v>168</v>
      </c>
      <c r="H5" s="32">
        <v>177</v>
      </c>
      <c r="I5" s="32"/>
      <c r="J5" s="32"/>
      <c r="K5" s="33">
        <v>4</v>
      </c>
      <c r="L5" s="33">
        <v>690</v>
      </c>
      <c r="M5" s="34">
        <v>172.5</v>
      </c>
      <c r="N5" s="33">
        <v>3</v>
      </c>
      <c r="O5" s="34">
        <v>175.5</v>
      </c>
    </row>
    <row r="6" spans="1:15" x14ac:dyDescent="0.25">
      <c r="A6" s="32" t="s">
        <v>3</v>
      </c>
      <c r="B6" s="32" t="s">
        <v>82</v>
      </c>
      <c r="C6" s="30">
        <v>43394</v>
      </c>
      <c r="D6" s="31" t="s">
        <v>64</v>
      </c>
      <c r="E6" s="32">
        <v>172</v>
      </c>
      <c r="F6" s="32">
        <v>183</v>
      </c>
      <c r="G6" s="32">
        <v>174</v>
      </c>
      <c r="H6" s="32">
        <v>172</v>
      </c>
      <c r="I6" s="32">
        <v>179</v>
      </c>
      <c r="J6" s="32">
        <v>178</v>
      </c>
      <c r="K6" s="33">
        <v>6</v>
      </c>
      <c r="L6" s="33">
        <v>1058</v>
      </c>
      <c r="M6" s="34">
        <v>176.33333333333334</v>
      </c>
      <c r="N6" s="33">
        <v>4</v>
      </c>
      <c r="O6" s="34">
        <v>180.33333333333334</v>
      </c>
    </row>
    <row r="7" spans="1:15" x14ac:dyDescent="0.25">
      <c r="A7" s="32" t="s">
        <v>3</v>
      </c>
      <c r="B7" s="32" t="s">
        <v>82</v>
      </c>
      <c r="C7" s="30">
        <v>43422</v>
      </c>
      <c r="D7" s="31" t="s">
        <v>64</v>
      </c>
      <c r="E7" s="32">
        <v>179</v>
      </c>
      <c r="F7" s="32">
        <v>185</v>
      </c>
      <c r="G7" s="32">
        <v>172</v>
      </c>
      <c r="H7" s="32">
        <v>182</v>
      </c>
      <c r="I7" s="32"/>
      <c r="J7" s="32"/>
      <c r="K7" s="33">
        <v>4</v>
      </c>
      <c r="L7" s="33">
        <v>718</v>
      </c>
      <c r="M7" s="34">
        <v>179.5</v>
      </c>
      <c r="N7" s="33">
        <v>2</v>
      </c>
      <c r="O7" s="34">
        <v>181.5</v>
      </c>
    </row>
    <row r="8" spans="1:15" x14ac:dyDescent="0.25">
      <c r="A8" s="43"/>
      <c r="B8" s="43"/>
      <c r="C8" s="73"/>
      <c r="D8" s="74"/>
      <c r="E8" s="43"/>
      <c r="F8" s="43"/>
      <c r="G8" s="43"/>
      <c r="H8" s="43"/>
      <c r="I8" s="43"/>
      <c r="J8" s="43"/>
      <c r="K8" s="75"/>
      <c r="L8" s="75"/>
      <c r="M8" s="76"/>
      <c r="N8" s="75"/>
      <c r="O8" s="76"/>
    </row>
    <row r="9" spans="1:15" x14ac:dyDescent="0.25">
      <c r="A9" s="43"/>
      <c r="B9" s="43"/>
      <c r="C9" s="73"/>
      <c r="D9" s="74"/>
      <c r="E9" s="43"/>
      <c r="F9" s="43"/>
      <c r="G9" s="43"/>
      <c r="H9" s="43"/>
      <c r="I9" s="43"/>
      <c r="J9" s="43"/>
      <c r="K9" s="75"/>
      <c r="L9" s="75"/>
      <c r="M9" s="76"/>
      <c r="N9" s="75"/>
      <c r="O9" s="76"/>
    </row>
    <row r="10" spans="1:15" ht="15.75" x14ac:dyDescent="0.3">
      <c r="A10" s="10"/>
      <c r="B10" s="10"/>
      <c r="C10" s="10"/>
      <c r="D10" s="13"/>
      <c r="E10" s="10"/>
      <c r="F10" s="10"/>
      <c r="G10" s="10"/>
      <c r="H10" s="10"/>
      <c r="I10" s="10"/>
      <c r="J10" s="10"/>
      <c r="K10" s="12">
        <f>SUM(K2:K9)</f>
        <v>28</v>
      </c>
      <c r="L10" s="12">
        <f>SUM(L2:L9)</f>
        <v>4828</v>
      </c>
      <c r="M10" s="10">
        <f>SUM(L10/K10)</f>
        <v>172.42857142857142</v>
      </c>
      <c r="N10" s="12">
        <f>SUM(N2:N9)</f>
        <v>19</v>
      </c>
      <c r="O10" s="11">
        <f>SUM(M10+N10)</f>
        <v>191.42857142857142</v>
      </c>
    </row>
  </sheetData>
  <conditionalFormatting sqref="E1">
    <cfRule type="top10" priority="83" bottom="1" rank="1"/>
    <cfRule type="top10" dxfId="431" priority="84" rank="1"/>
  </conditionalFormatting>
  <conditionalFormatting sqref="F1">
    <cfRule type="top10" priority="81" bottom="1" rank="1"/>
    <cfRule type="top10" dxfId="430" priority="82" rank="1"/>
  </conditionalFormatting>
  <conditionalFormatting sqref="G1">
    <cfRule type="top10" priority="79" bottom="1" rank="1"/>
    <cfRule type="top10" dxfId="429" priority="80" rank="1"/>
  </conditionalFormatting>
  <conditionalFormatting sqref="H1">
    <cfRule type="top10" priority="77" bottom="1" rank="1"/>
    <cfRule type="top10" dxfId="428" priority="78" rank="1"/>
  </conditionalFormatting>
  <conditionalFormatting sqref="I1">
    <cfRule type="top10" priority="75" bottom="1" rank="1"/>
    <cfRule type="top10" dxfId="427" priority="76" rank="1"/>
  </conditionalFormatting>
  <conditionalFormatting sqref="J1">
    <cfRule type="top10" priority="73" bottom="1" rank="1"/>
    <cfRule type="top10" dxfId="426" priority="74" rank="1"/>
  </conditionalFormatting>
  <conditionalFormatting sqref="E8:E9 E2">
    <cfRule type="top10" priority="687" bottom="1" rank="1"/>
    <cfRule type="top10" dxfId="425" priority="688" rank="1"/>
  </conditionalFormatting>
  <conditionalFormatting sqref="F8:F9 F2">
    <cfRule type="top10" priority="691" bottom="1" rank="1"/>
    <cfRule type="top10" dxfId="424" priority="692" rank="1"/>
  </conditionalFormatting>
  <conditionalFormatting sqref="G8:G9 G2">
    <cfRule type="top10" priority="695" bottom="1" rank="1"/>
    <cfRule type="top10" dxfId="423" priority="696" rank="1"/>
  </conditionalFormatting>
  <conditionalFormatting sqref="H8:H9 H2">
    <cfRule type="top10" priority="699" bottom="1" rank="1"/>
    <cfRule type="top10" dxfId="422" priority="700" rank="1"/>
  </conditionalFormatting>
  <conditionalFormatting sqref="I8:I9 I2">
    <cfRule type="top10" priority="703" bottom="1" rank="1"/>
    <cfRule type="top10" dxfId="421" priority="704" rank="1"/>
  </conditionalFormatting>
  <conditionalFormatting sqref="J8:J9 J2">
    <cfRule type="top10" priority="707" bottom="1" rank="1"/>
    <cfRule type="top10" dxfId="420" priority="708" rank="1"/>
  </conditionalFormatting>
  <conditionalFormatting sqref="E3">
    <cfRule type="top10" priority="59" bottom="1" rank="1"/>
    <cfRule type="top10" dxfId="419" priority="60" rank="1"/>
  </conditionalFormatting>
  <conditionalFormatting sqref="F3">
    <cfRule type="top10" priority="57" bottom="1" rank="1"/>
    <cfRule type="top10" dxfId="418" priority="58" rank="1"/>
  </conditionalFormatting>
  <conditionalFormatting sqref="G3">
    <cfRule type="top10" priority="55" bottom="1" rank="1"/>
    <cfRule type="top10" dxfId="417" priority="56" rank="1"/>
  </conditionalFormatting>
  <conditionalFormatting sqref="H3">
    <cfRule type="top10" priority="53" bottom="1" rank="1"/>
    <cfRule type="top10" dxfId="416" priority="54" rank="1"/>
  </conditionalFormatting>
  <conditionalFormatting sqref="I3">
    <cfRule type="top10" priority="51" bottom="1" rank="1"/>
    <cfRule type="top10" dxfId="415" priority="52" rank="1"/>
  </conditionalFormatting>
  <conditionalFormatting sqref="J3">
    <cfRule type="top10" priority="49" bottom="1" rank="1"/>
    <cfRule type="top10" dxfId="414" priority="50" rank="1"/>
  </conditionalFormatting>
  <conditionalFormatting sqref="E4">
    <cfRule type="top10" priority="37" bottom="1" rank="1"/>
    <cfRule type="top10" dxfId="413" priority="38" rank="1"/>
  </conditionalFormatting>
  <conditionalFormatting sqref="F4">
    <cfRule type="top10" priority="39" bottom="1" rank="1"/>
    <cfRule type="top10" dxfId="412" priority="40" rank="1"/>
  </conditionalFormatting>
  <conditionalFormatting sqref="G4">
    <cfRule type="top10" priority="41" bottom="1" rank="1"/>
    <cfRule type="top10" dxfId="411" priority="42" rank="1"/>
  </conditionalFormatting>
  <conditionalFormatting sqref="H4">
    <cfRule type="top10" priority="43" bottom="1" rank="1"/>
    <cfRule type="top10" dxfId="410" priority="44" rank="1"/>
  </conditionalFormatting>
  <conditionalFormatting sqref="I4">
    <cfRule type="top10" priority="45" bottom="1" rank="1"/>
    <cfRule type="top10" dxfId="409" priority="46" rank="1"/>
  </conditionalFormatting>
  <conditionalFormatting sqref="J4">
    <cfRule type="top10" priority="47" bottom="1" rank="1"/>
    <cfRule type="top10" dxfId="408" priority="48" rank="1"/>
  </conditionalFormatting>
  <conditionalFormatting sqref="E5">
    <cfRule type="top10" priority="35" bottom="1" rank="1"/>
    <cfRule type="top10" dxfId="407" priority="36" rank="1"/>
  </conditionalFormatting>
  <conditionalFormatting sqref="F5">
    <cfRule type="top10" priority="33" bottom="1" rank="1"/>
    <cfRule type="top10" dxfId="406" priority="34" rank="1"/>
  </conditionalFormatting>
  <conditionalFormatting sqref="G5">
    <cfRule type="top10" priority="31" bottom="1" rank="1"/>
    <cfRule type="top10" dxfId="405" priority="32" rank="1"/>
  </conditionalFormatting>
  <conditionalFormatting sqref="H5">
    <cfRule type="top10" priority="29" bottom="1" rank="1"/>
    <cfRule type="top10" dxfId="404" priority="30" rank="1"/>
  </conditionalFormatting>
  <conditionalFormatting sqref="I5">
    <cfRule type="top10" priority="27" bottom="1" rank="1"/>
    <cfRule type="top10" dxfId="403" priority="28" rank="1"/>
  </conditionalFormatting>
  <conditionalFormatting sqref="J5">
    <cfRule type="top10" priority="25" bottom="1" rank="1"/>
    <cfRule type="top10" dxfId="402" priority="26" rank="1"/>
  </conditionalFormatting>
  <conditionalFormatting sqref="E6">
    <cfRule type="top10" priority="23" bottom="1" rank="1"/>
    <cfRule type="top10" dxfId="401" priority="24" rank="1"/>
  </conditionalFormatting>
  <conditionalFormatting sqref="F6">
    <cfRule type="top10" priority="21" bottom="1" rank="1"/>
    <cfRule type="top10" dxfId="400" priority="22" rank="1"/>
  </conditionalFormatting>
  <conditionalFormatting sqref="G6">
    <cfRule type="top10" priority="19" bottom="1" rank="1"/>
    <cfRule type="top10" dxfId="399" priority="20" rank="1"/>
  </conditionalFormatting>
  <conditionalFormatting sqref="H6">
    <cfRule type="top10" priority="17" bottom="1" rank="1"/>
    <cfRule type="top10" dxfId="398" priority="18" rank="1"/>
  </conditionalFormatting>
  <conditionalFormatting sqref="I6">
    <cfRule type="top10" priority="15" bottom="1" rank="1"/>
    <cfRule type="top10" dxfId="397" priority="16" rank="1"/>
  </conditionalFormatting>
  <conditionalFormatting sqref="J6">
    <cfRule type="top10" priority="13" bottom="1" rank="1"/>
    <cfRule type="top10" dxfId="396" priority="14" rank="1"/>
  </conditionalFormatting>
  <conditionalFormatting sqref="E7">
    <cfRule type="top10" priority="11" bottom="1" rank="1"/>
    <cfRule type="top10" dxfId="395" priority="12" rank="1"/>
  </conditionalFormatting>
  <conditionalFormatting sqref="F7">
    <cfRule type="top10" priority="9" bottom="1" rank="1"/>
    <cfRule type="top10" dxfId="394" priority="10" rank="1"/>
  </conditionalFormatting>
  <conditionalFormatting sqref="G7">
    <cfRule type="top10" priority="7" bottom="1" rank="1"/>
    <cfRule type="top10" dxfId="393" priority="8" rank="1"/>
  </conditionalFormatting>
  <conditionalFormatting sqref="H7">
    <cfRule type="top10" priority="5" bottom="1" rank="1"/>
    <cfRule type="top10" dxfId="392" priority="6" rank="1"/>
  </conditionalFormatting>
  <conditionalFormatting sqref="I7">
    <cfRule type="top10" priority="3" bottom="1" rank="1"/>
    <cfRule type="top10" dxfId="391" priority="4" rank="1"/>
  </conditionalFormatting>
  <conditionalFormatting sqref="J7">
    <cfRule type="top10" priority="1" bottom="1" rank="1"/>
    <cfRule type="top10" dxfId="3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CF1076A-5BB4-4349-B020-F0036F966E2F}">
          <x14:formula1>
            <xm:f>'C:\Users\abra2\AppData\Local\Packages\Microsoft.MicrosoftEdge_8wekyb3d8bbwe\TempState\Downloads\[ABRA Club Shoot 3182018.xlsx.xlsm]Data'!#REF!</xm:f>
          </x14:formula1>
          <xm:sqref>B2 B8:B9</xm:sqref>
        </x14:dataValidation>
        <x14:dataValidation type="list" allowBlank="1" showInputMessage="1" showErrorMessage="1" xr:uid="{9F80DC70-D7A2-480D-B73F-A988107847DC}">
          <x14:formula1>
            <xm:f>'C:\Users\abra2\AppData\Local\Packages\Microsoft.MicrosoftEdge_8wekyb3d8bbwe\TempState\Downloads\[ABRA Club Shoot 5202018 (2).xlsm]Data'!#REF!</xm:f>
          </x14:formula1>
          <xm:sqref>B3</xm:sqref>
        </x14:dataValidation>
        <x14:dataValidation type="list" allowBlank="1" showInputMessage="1" showErrorMessage="1" xr:uid="{C2BCA661-EF5E-43ED-9011-E1DE70E03259}">
          <x14:formula1>
            <xm:f>'C:\Users\abra2\Desktop\ABRA Files and More\AUTO BENCH REST ASSOCIATION FILE\ABRA 2018\Georgia\[ABRA Georgia Scoring Program.xlsm]Data'!#REF!</xm:f>
          </x14:formula1>
          <xm:sqref>B4</xm:sqref>
        </x14:dataValidation>
        <x14:dataValidation type="list" allowBlank="1" showInputMessage="1" showErrorMessage="1" xr:uid="{E3198E83-392D-4721-9C77-702A03B7BD69}">
          <x14:formula1>
            <xm:f>'C:\Users\abra2\AppData\Local\Packages\Microsoft.MicrosoftEdge_8wekyb3d8bbwe\TempState\Downloads\[ABRA Club Shoot 1062018 (2).xlsm]Data'!#REF!</xm:f>
          </x14:formula1>
          <xm:sqref>B5</xm:sqref>
        </x14:dataValidation>
        <x14:dataValidation type="list" allowBlank="1" showInputMessage="1" showErrorMessage="1" xr:uid="{44AD4A86-0B70-4833-B8B9-69E1500140E7}">
          <x14:formula1>
            <xm:f>'C:\Users\abra2\AppData\Local\Packages\Microsoft.MicrosoftEdge_8wekyb3d8bbwe\TempState\Downloads\[ABRA GA State Tournament 10212018 (3).xlsm]Data'!#REF!</xm:f>
          </x14:formula1>
          <xm:sqref>B6</xm:sqref>
        </x14:dataValidation>
        <x14:dataValidation type="list" allowBlank="1" showInputMessage="1" showErrorMessage="1" xr:uid="{4FD9C2AE-B1D9-4BBB-8A36-392B3A22F4AE}">
          <x14:formula1>
            <xm:f>'[ABRA Club Shoot 11182018 (2).xlsm]Data'!#REF!</xm:f>
          </x14:formula1>
          <xm:sqref>B7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6B77-6C49-464C-BA4B-58532B3DCC63}">
  <sheetPr codeName="Sheet79"/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143</v>
      </c>
      <c r="C2" s="30">
        <v>43222</v>
      </c>
      <c r="D2" s="31" t="s">
        <v>142</v>
      </c>
      <c r="E2" s="32">
        <v>140</v>
      </c>
      <c r="F2" s="32">
        <v>140</v>
      </c>
      <c r="G2" s="32">
        <v>141</v>
      </c>
      <c r="H2" s="32"/>
      <c r="I2" s="32"/>
      <c r="J2" s="32"/>
      <c r="K2" s="33">
        <v>3</v>
      </c>
      <c r="L2" s="33">
        <v>421</v>
      </c>
      <c r="M2" s="34">
        <v>140.33333333333334</v>
      </c>
      <c r="N2" s="33">
        <v>4</v>
      </c>
      <c r="O2" s="34">
        <v>144.33333333333334</v>
      </c>
    </row>
    <row r="3" spans="1:15" x14ac:dyDescent="0.25">
      <c r="A3" s="32" t="s">
        <v>3</v>
      </c>
      <c r="B3" s="32" t="s">
        <v>143</v>
      </c>
      <c r="C3" s="30">
        <v>43257</v>
      </c>
      <c r="D3" s="31" t="s">
        <v>142</v>
      </c>
      <c r="E3" s="32">
        <v>163</v>
      </c>
      <c r="F3" s="32">
        <v>176</v>
      </c>
      <c r="G3" s="32">
        <v>160</v>
      </c>
      <c r="H3" s="32"/>
      <c r="I3" s="32"/>
      <c r="J3" s="32"/>
      <c r="K3" s="33">
        <v>3</v>
      </c>
      <c r="L3" s="33">
        <v>499</v>
      </c>
      <c r="M3" s="34">
        <v>166.33333333333334</v>
      </c>
      <c r="N3" s="33">
        <v>8</v>
      </c>
      <c r="O3" s="34">
        <v>174.33333333333334</v>
      </c>
    </row>
    <row r="4" spans="1:15" x14ac:dyDescent="0.25">
      <c r="A4" s="32" t="s">
        <v>3</v>
      </c>
      <c r="B4" s="32" t="s">
        <v>143</v>
      </c>
      <c r="C4" s="30">
        <v>43288</v>
      </c>
      <c r="D4" s="31" t="s">
        <v>142</v>
      </c>
      <c r="E4" s="32">
        <v>167</v>
      </c>
      <c r="F4" s="32">
        <v>176</v>
      </c>
      <c r="G4" s="32">
        <v>179</v>
      </c>
      <c r="H4" s="32">
        <v>172</v>
      </c>
      <c r="I4" s="32">
        <v>166</v>
      </c>
      <c r="J4" s="32">
        <v>176</v>
      </c>
      <c r="K4" s="33">
        <v>6</v>
      </c>
      <c r="L4" s="33">
        <v>1036</v>
      </c>
      <c r="M4" s="34">
        <v>172.66666666666666</v>
      </c>
      <c r="N4" s="33">
        <v>12</v>
      </c>
      <c r="O4" s="34">
        <v>184.66666666666666</v>
      </c>
    </row>
    <row r="5" spans="1:15" x14ac:dyDescent="0.25">
      <c r="A5" s="32" t="s">
        <v>3</v>
      </c>
      <c r="B5" s="32" t="s">
        <v>143</v>
      </c>
      <c r="C5" s="30">
        <v>43313</v>
      </c>
      <c r="D5" s="31" t="s">
        <v>184</v>
      </c>
      <c r="E5" s="32">
        <v>181</v>
      </c>
      <c r="F5" s="32">
        <v>187</v>
      </c>
      <c r="G5" s="32">
        <v>183</v>
      </c>
      <c r="H5" s="32"/>
      <c r="I5" s="32"/>
      <c r="J5" s="32"/>
      <c r="K5" s="33">
        <v>3</v>
      </c>
      <c r="L5" s="33">
        <v>551</v>
      </c>
      <c r="M5" s="34">
        <v>183.66666666666666</v>
      </c>
      <c r="N5" s="33">
        <v>9</v>
      </c>
      <c r="O5" s="34">
        <v>192.66666666666666</v>
      </c>
    </row>
    <row r="6" spans="1:15" x14ac:dyDescent="0.25">
      <c r="A6" s="32" t="s">
        <v>3</v>
      </c>
      <c r="B6" s="32" t="s">
        <v>143</v>
      </c>
      <c r="C6" s="30">
        <v>43348</v>
      </c>
      <c r="D6" s="31" t="s">
        <v>184</v>
      </c>
      <c r="E6" s="32">
        <v>182</v>
      </c>
      <c r="F6" s="32">
        <v>183</v>
      </c>
      <c r="G6" s="32">
        <v>175</v>
      </c>
      <c r="H6" s="32"/>
      <c r="I6" s="32"/>
      <c r="J6" s="32"/>
      <c r="K6" s="33">
        <v>3</v>
      </c>
      <c r="L6" s="33">
        <v>540</v>
      </c>
      <c r="M6" s="34">
        <v>180</v>
      </c>
      <c r="N6" s="33">
        <v>4</v>
      </c>
      <c r="O6" s="34">
        <v>184</v>
      </c>
    </row>
    <row r="7" spans="1:15" x14ac:dyDescent="0.25">
      <c r="A7" s="32" t="s">
        <v>3</v>
      </c>
      <c r="B7" s="32" t="s">
        <v>143</v>
      </c>
      <c r="C7" s="30">
        <v>43379</v>
      </c>
      <c r="D7" s="31" t="s">
        <v>142</v>
      </c>
      <c r="E7" s="32">
        <v>179</v>
      </c>
      <c r="F7" s="32">
        <v>186</v>
      </c>
      <c r="G7" s="32">
        <v>168</v>
      </c>
      <c r="H7" s="32">
        <v>167</v>
      </c>
      <c r="I7" s="32">
        <v>172</v>
      </c>
      <c r="J7" s="32">
        <v>182</v>
      </c>
      <c r="K7" s="33">
        <v>6</v>
      </c>
      <c r="L7" s="33">
        <v>1054</v>
      </c>
      <c r="M7" s="34">
        <v>175.66666666666666</v>
      </c>
      <c r="N7" s="33">
        <v>6</v>
      </c>
      <c r="O7" s="34">
        <f t="shared" ref="O7" si="0">SUM(M7+N7)</f>
        <v>181.66666666666666</v>
      </c>
    </row>
    <row r="9" spans="1:15" x14ac:dyDescent="0.25">
      <c r="K9" s="1">
        <f>SUM(K2:K8)</f>
        <v>24</v>
      </c>
      <c r="L9" s="1">
        <f>SUM(L2:L8)</f>
        <v>4101</v>
      </c>
      <c r="M9" s="1">
        <f>SUM(L9/K9)</f>
        <v>170.875</v>
      </c>
      <c r="N9" s="1">
        <f>SUM(N2:N8)</f>
        <v>43</v>
      </c>
      <c r="O9" s="4">
        <f t="shared" ref="O9" si="1">SUM(M9+N9)</f>
        <v>213.875</v>
      </c>
    </row>
  </sheetData>
  <conditionalFormatting sqref="J1">
    <cfRule type="top10" priority="85" bottom="1" rank="1"/>
    <cfRule type="top10" dxfId="389" priority="86" rank="1"/>
  </conditionalFormatting>
  <conditionalFormatting sqref="E1">
    <cfRule type="top10" priority="95" bottom="1" rank="1"/>
    <cfRule type="top10" dxfId="388" priority="96" rank="1"/>
  </conditionalFormatting>
  <conditionalFormatting sqref="F1">
    <cfRule type="top10" priority="93" bottom="1" rank="1"/>
    <cfRule type="top10" dxfId="387" priority="94" rank="1"/>
  </conditionalFormatting>
  <conditionalFormatting sqref="G1">
    <cfRule type="top10" priority="91" bottom="1" rank="1"/>
    <cfRule type="top10" dxfId="386" priority="92" rank="1"/>
  </conditionalFormatting>
  <conditionalFormatting sqref="H1">
    <cfRule type="top10" priority="89" bottom="1" rank="1"/>
    <cfRule type="top10" dxfId="385" priority="90" rank="1"/>
  </conditionalFormatting>
  <conditionalFormatting sqref="I1">
    <cfRule type="top10" priority="87" bottom="1" rank="1"/>
    <cfRule type="top10" dxfId="384" priority="88" rank="1"/>
  </conditionalFormatting>
  <conditionalFormatting sqref="E2">
    <cfRule type="top10" priority="71" bottom="1" rank="1"/>
    <cfRule type="top10" dxfId="383" priority="72" rank="1"/>
  </conditionalFormatting>
  <conditionalFormatting sqref="F2">
    <cfRule type="top10" priority="69" bottom="1" rank="1"/>
    <cfRule type="top10" dxfId="382" priority="70" rank="1"/>
  </conditionalFormatting>
  <conditionalFormatting sqref="G2">
    <cfRule type="top10" priority="67" bottom="1" rank="1"/>
    <cfRule type="top10" dxfId="381" priority="68" rank="1"/>
  </conditionalFormatting>
  <conditionalFormatting sqref="H2">
    <cfRule type="top10" priority="65" bottom="1" rank="1"/>
    <cfRule type="top10" dxfId="380" priority="66" rank="1"/>
  </conditionalFormatting>
  <conditionalFormatting sqref="I2">
    <cfRule type="top10" priority="63" bottom="1" rank="1"/>
    <cfRule type="top10" dxfId="379" priority="64" rank="1"/>
  </conditionalFormatting>
  <conditionalFormatting sqref="J2">
    <cfRule type="top10" priority="61" bottom="1" rank="1"/>
    <cfRule type="top10" dxfId="378" priority="62" rank="1"/>
  </conditionalFormatting>
  <conditionalFormatting sqref="E3">
    <cfRule type="top10" priority="49" bottom="1" rank="1"/>
    <cfRule type="top10" dxfId="377" priority="50" rank="1"/>
  </conditionalFormatting>
  <conditionalFormatting sqref="F3">
    <cfRule type="top10" priority="51" bottom="1" rank="1"/>
    <cfRule type="top10" dxfId="376" priority="52" rank="1"/>
  </conditionalFormatting>
  <conditionalFormatting sqref="G3">
    <cfRule type="top10" priority="53" bottom="1" rank="1"/>
    <cfRule type="top10" dxfId="375" priority="54" rank="1"/>
  </conditionalFormatting>
  <conditionalFormatting sqref="H3">
    <cfRule type="top10" priority="55" bottom="1" rank="1"/>
    <cfRule type="top10" dxfId="374" priority="56" rank="1"/>
  </conditionalFormatting>
  <conditionalFormatting sqref="I3">
    <cfRule type="top10" priority="57" bottom="1" rank="1"/>
    <cfRule type="top10" dxfId="373" priority="58" rank="1"/>
  </conditionalFormatting>
  <conditionalFormatting sqref="J3">
    <cfRule type="top10" priority="59" bottom="1" rank="1"/>
    <cfRule type="top10" dxfId="372" priority="60" rank="1"/>
  </conditionalFormatting>
  <conditionalFormatting sqref="E4">
    <cfRule type="top10" priority="37" bottom="1" rank="1"/>
    <cfRule type="top10" dxfId="371" priority="38" rank="1"/>
  </conditionalFormatting>
  <conditionalFormatting sqref="F4">
    <cfRule type="top10" priority="39" bottom="1" rank="1"/>
    <cfRule type="top10" dxfId="370" priority="40" rank="1"/>
  </conditionalFormatting>
  <conditionalFormatting sqref="G4">
    <cfRule type="top10" priority="41" bottom="1" rank="1"/>
    <cfRule type="top10" dxfId="369" priority="42" rank="1"/>
  </conditionalFormatting>
  <conditionalFormatting sqref="H4">
    <cfRule type="top10" priority="43" bottom="1" rank="1"/>
    <cfRule type="top10" dxfId="368" priority="44" rank="1"/>
  </conditionalFormatting>
  <conditionalFormatting sqref="I4">
    <cfRule type="top10" priority="45" bottom="1" rank="1"/>
    <cfRule type="top10" dxfId="367" priority="46" rank="1"/>
  </conditionalFormatting>
  <conditionalFormatting sqref="J4">
    <cfRule type="top10" priority="47" bottom="1" rank="1"/>
    <cfRule type="top10" dxfId="366" priority="48" rank="1"/>
  </conditionalFormatting>
  <conditionalFormatting sqref="E5">
    <cfRule type="top10" priority="25" bottom="1" rank="1"/>
    <cfRule type="top10" dxfId="365" priority="26" rank="1"/>
  </conditionalFormatting>
  <conditionalFormatting sqref="F5">
    <cfRule type="top10" priority="27" bottom="1" rank="1"/>
    <cfRule type="top10" dxfId="364" priority="28" rank="1"/>
  </conditionalFormatting>
  <conditionalFormatting sqref="G5">
    <cfRule type="top10" priority="29" bottom="1" rank="1"/>
    <cfRule type="top10" dxfId="363" priority="30" rank="1"/>
  </conditionalFormatting>
  <conditionalFormatting sqref="H5">
    <cfRule type="top10" priority="31" bottom="1" rank="1"/>
    <cfRule type="top10" dxfId="362" priority="32" rank="1"/>
  </conditionalFormatting>
  <conditionalFormatting sqref="I5">
    <cfRule type="top10" priority="33" bottom="1" rank="1"/>
    <cfRule type="top10" dxfId="361" priority="34" rank="1"/>
  </conditionalFormatting>
  <conditionalFormatting sqref="J5">
    <cfRule type="top10" priority="35" bottom="1" rank="1"/>
    <cfRule type="top10" dxfId="360" priority="36" rank="1"/>
  </conditionalFormatting>
  <conditionalFormatting sqref="E6">
    <cfRule type="top10" priority="23" bottom="1" rank="1"/>
    <cfRule type="top10" dxfId="359" priority="24" rank="1"/>
  </conditionalFormatting>
  <conditionalFormatting sqref="F6">
    <cfRule type="top10" priority="21" bottom="1" rank="1"/>
    <cfRule type="top10" dxfId="358" priority="22" rank="1"/>
  </conditionalFormatting>
  <conditionalFormatting sqref="G6">
    <cfRule type="top10" priority="19" bottom="1" rank="1"/>
    <cfRule type="top10" dxfId="357" priority="20" rank="1"/>
  </conditionalFormatting>
  <conditionalFormatting sqref="H6">
    <cfRule type="top10" priority="17" bottom="1" rank="1"/>
    <cfRule type="top10" dxfId="356" priority="18" rank="1"/>
  </conditionalFormatting>
  <conditionalFormatting sqref="I6">
    <cfRule type="top10" priority="15" bottom="1" rank="1"/>
    <cfRule type="top10" dxfId="355" priority="16" rank="1"/>
  </conditionalFormatting>
  <conditionalFormatting sqref="J6">
    <cfRule type="top10" priority="13" bottom="1" rank="1"/>
    <cfRule type="top10" dxfId="354" priority="14" rank="1"/>
  </conditionalFormatting>
  <conditionalFormatting sqref="E7">
    <cfRule type="top10" priority="11" bottom="1" rank="1"/>
    <cfRule type="top10" dxfId="353" priority="12" rank="1"/>
  </conditionalFormatting>
  <conditionalFormatting sqref="F7">
    <cfRule type="top10" priority="9" bottom="1" rank="1"/>
    <cfRule type="top10" dxfId="352" priority="10" rank="1"/>
  </conditionalFormatting>
  <conditionalFormatting sqref="G7">
    <cfRule type="top10" priority="7" bottom="1" rank="1"/>
    <cfRule type="top10" dxfId="351" priority="8" rank="1"/>
  </conditionalFormatting>
  <conditionalFormatting sqref="H7">
    <cfRule type="top10" priority="5" bottom="1" rank="1"/>
    <cfRule type="top10" dxfId="350" priority="6" rank="1"/>
  </conditionalFormatting>
  <conditionalFormatting sqref="I7">
    <cfRule type="top10" priority="3" bottom="1" rank="1"/>
    <cfRule type="top10" dxfId="349" priority="4" rank="1"/>
  </conditionalFormatting>
  <conditionalFormatting sqref="J7">
    <cfRule type="top10" priority="1" bottom="1" rank="1"/>
    <cfRule type="top10" dxfId="34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A6EE093-EF25-40ED-924F-2ECEC20011C5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82561DD5-CA8B-4C51-B260-F6675B823187}">
          <x14:formula1>
            <xm:f>'C:\Users\abra2\Desktop\ABRA Files and More\AUTO BENCH REST ASSOCIATION FILE\ABRA 2018\Michigan\[ABRA  Michigan Scoring Program.xlsm]Data'!#REF!</xm:f>
          </x14:formula1>
          <xm:sqref>B3:B4</xm:sqref>
        </x14:dataValidation>
        <x14:dataValidation type="list" allowBlank="1" showInputMessage="1" showErrorMessage="1" xr:uid="{1C86E2C2-0A79-44F7-AF29-1516498FFFAF}">
          <x14:formula1>
            <xm:f>'C:\Users\trade\Desktop\[ABRA Scoring 2016 (3).xlsm]Data'!#REF!</xm:f>
          </x14:formula1>
          <xm:sqref>B5</xm:sqref>
        </x14:dataValidation>
        <x14:dataValidation type="list" allowBlank="1" showInputMessage="1" showErrorMessage="1" xr:uid="{65BB5D64-3760-4CA4-B601-EDBB619A3716}">
          <x14:formula1>
            <xm:f>'C:\Users\trade\Documents\ABRA.reports\[ABRA Scoring 2016 (3).xlsm]Data'!#REF!</xm:f>
          </x14:formula1>
          <xm:sqref>B6</xm:sqref>
        </x14:dataValidation>
        <x14:dataValidation type="list" allowBlank="1" showInputMessage="1" showErrorMessage="1" xr:uid="{283B2B2C-F58B-4E20-97CA-898E34FCB9B7}">
          <x14:formula1>
            <xm:f>'C:\Users\trade\Downloads\[ABRA  Michigan Scoring Program.xlsm]Data'!#REF!</xm:f>
          </x14:formula1>
          <xm:sqref>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093F-4D1B-45AE-AECB-15350972E910}">
  <sheetPr codeName="Sheet16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125</v>
      </c>
      <c r="C2" s="30">
        <v>43211</v>
      </c>
      <c r="D2" s="31" t="s">
        <v>84</v>
      </c>
      <c r="E2" s="32">
        <v>179</v>
      </c>
      <c r="F2" s="32">
        <v>181</v>
      </c>
      <c r="G2" s="32">
        <v>182</v>
      </c>
      <c r="H2" s="32"/>
      <c r="I2" s="32"/>
      <c r="J2" s="32"/>
      <c r="K2" s="33">
        <v>3</v>
      </c>
      <c r="L2" s="33">
        <v>542</v>
      </c>
      <c r="M2" s="34">
        <v>180.66666666666666</v>
      </c>
      <c r="N2" s="33">
        <v>2</v>
      </c>
      <c r="O2" s="34">
        <v>182.66666666666666</v>
      </c>
    </row>
    <row r="3" spans="1:15" x14ac:dyDescent="0.25">
      <c r="A3" s="32" t="s">
        <v>3</v>
      </c>
      <c r="B3" s="32" t="s">
        <v>125</v>
      </c>
      <c r="C3" s="30">
        <v>43267</v>
      </c>
      <c r="D3" s="31" t="s">
        <v>84</v>
      </c>
      <c r="E3" s="32">
        <v>178</v>
      </c>
      <c r="F3" s="32">
        <v>179</v>
      </c>
      <c r="G3" s="32">
        <v>181</v>
      </c>
      <c r="H3" s="32"/>
      <c r="I3" s="32"/>
      <c r="J3" s="32"/>
      <c r="K3" s="33">
        <v>3</v>
      </c>
      <c r="L3" s="33">
        <v>538</v>
      </c>
      <c r="M3" s="34">
        <v>179.33333333333334</v>
      </c>
      <c r="N3" s="33">
        <v>2</v>
      </c>
      <c r="O3" s="34">
        <v>181.33333333333334</v>
      </c>
    </row>
    <row r="5" spans="1:15" x14ac:dyDescent="0.25">
      <c r="K5" s="1">
        <f>SUM(K2:K4)</f>
        <v>6</v>
      </c>
      <c r="L5" s="1">
        <f>SUM(L2:L4)</f>
        <v>1080</v>
      </c>
      <c r="M5" s="1">
        <f>SUM(L5/K5)</f>
        <v>180</v>
      </c>
      <c r="N5" s="1">
        <f>SUM(N2:N4)</f>
        <v>4</v>
      </c>
      <c r="O5" s="4">
        <f t="shared" ref="O5" si="0">SUM(M5+N5)</f>
        <v>184</v>
      </c>
    </row>
  </sheetData>
  <conditionalFormatting sqref="J1">
    <cfRule type="top10" priority="37" bottom="1" rank="1"/>
    <cfRule type="top10" dxfId="3299" priority="38" rank="1"/>
  </conditionalFormatting>
  <conditionalFormatting sqref="E1">
    <cfRule type="top10" priority="47" bottom="1" rank="1"/>
    <cfRule type="top10" dxfId="3298" priority="48" rank="1"/>
  </conditionalFormatting>
  <conditionalFormatting sqref="F1">
    <cfRule type="top10" priority="45" bottom="1" rank="1"/>
    <cfRule type="top10" dxfId="3297" priority="46" rank="1"/>
  </conditionalFormatting>
  <conditionalFormatting sqref="G1">
    <cfRule type="top10" priority="43" bottom="1" rank="1"/>
    <cfRule type="top10" dxfId="3296" priority="44" rank="1"/>
  </conditionalFormatting>
  <conditionalFormatting sqref="H1">
    <cfRule type="top10" priority="41" bottom="1" rank="1"/>
    <cfRule type="top10" dxfId="3295" priority="42" rank="1"/>
  </conditionalFormatting>
  <conditionalFormatting sqref="I1">
    <cfRule type="top10" priority="39" bottom="1" rank="1"/>
    <cfRule type="top10" dxfId="3294" priority="40" rank="1"/>
  </conditionalFormatting>
  <conditionalFormatting sqref="E2">
    <cfRule type="top10" priority="13" bottom="1" rank="1"/>
    <cfRule type="top10" dxfId="3293" priority="14" rank="1"/>
  </conditionalFormatting>
  <conditionalFormatting sqref="F2">
    <cfRule type="top10" priority="15" bottom="1" rank="1"/>
    <cfRule type="top10" dxfId="3292" priority="16" rank="1"/>
  </conditionalFormatting>
  <conditionalFormatting sqref="G2">
    <cfRule type="top10" priority="17" bottom="1" rank="1"/>
    <cfRule type="top10" dxfId="3291" priority="18" rank="1"/>
  </conditionalFormatting>
  <conditionalFormatting sqref="H2">
    <cfRule type="top10" priority="19" bottom="1" rank="1"/>
    <cfRule type="top10" dxfId="3290" priority="20" rank="1"/>
  </conditionalFormatting>
  <conditionalFormatting sqref="I2">
    <cfRule type="top10" priority="21" bottom="1" rank="1"/>
    <cfRule type="top10" dxfId="3289" priority="22" rank="1"/>
  </conditionalFormatting>
  <conditionalFormatting sqref="J2">
    <cfRule type="top10" priority="23" bottom="1" rank="1"/>
    <cfRule type="top10" dxfId="3288" priority="24" rank="1"/>
  </conditionalFormatting>
  <conditionalFormatting sqref="E3">
    <cfRule type="top10" priority="11" bottom="1" rank="1"/>
    <cfRule type="top10" dxfId="3287" priority="12" rank="1"/>
  </conditionalFormatting>
  <conditionalFormatting sqref="F3">
    <cfRule type="top10" priority="9" bottom="1" rank="1"/>
    <cfRule type="top10" dxfId="3286" priority="10" rank="1"/>
  </conditionalFormatting>
  <conditionalFormatting sqref="G3">
    <cfRule type="top10" priority="7" bottom="1" rank="1"/>
    <cfRule type="top10" dxfId="3285" priority="8" rank="1"/>
  </conditionalFormatting>
  <conditionalFormatting sqref="H3">
    <cfRule type="top10" priority="5" bottom="1" rank="1"/>
    <cfRule type="top10" dxfId="3284" priority="6" rank="1"/>
  </conditionalFormatting>
  <conditionalFormatting sqref="I3">
    <cfRule type="top10" priority="3" bottom="1" rank="1"/>
    <cfRule type="top10" dxfId="3283" priority="4" rank="1"/>
  </conditionalFormatting>
  <conditionalFormatting sqref="J3">
    <cfRule type="top10" priority="1" bottom="1" rank="1"/>
    <cfRule type="top10" dxfId="328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186074-1DA0-425F-A558-46B8606CFF9C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80059C3F-4932-4D53-B5C9-C4BC008935C2}">
          <x14:formula1>
            <xm:f>'C:\Users\abra2\Desktop\ABRA Files and More\AUTO BENCH REST ASSOCIATION FILE\ABRA 2018\Louisiana\[ABRA Louisiana Scoring Program.xlsm]Data'!#REF!</xm:f>
          </x14:formula1>
          <xm:sqref>B3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7C5C-1DFC-49D5-B18B-E1C01D1CE897}">
  <sheetPr codeName="Sheet80"/>
  <dimension ref="A1:O16"/>
  <sheetViews>
    <sheetView workbookViewId="0">
      <selection activeCell="A14" sqref="A14:O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118</v>
      </c>
      <c r="C2" s="30">
        <v>43211</v>
      </c>
      <c r="D2" s="31" t="s">
        <v>119</v>
      </c>
      <c r="E2" s="32">
        <v>185</v>
      </c>
      <c r="F2" s="32">
        <v>188</v>
      </c>
      <c r="G2" s="32">
        <v>191</v>
      </c>
      <c r="H2" s="59">
        <v>189</v>
      </c>
      <c r="I2" s="32"/>
      <c r="J2" s="32"/>
      <c r="K2" s="33">
        <v>4</v>
      </c>
      <c r="L2" s="33">
        <v>753</v>
      </c>
      <c r="M2" s="34">
        <v>188.25</v>
      </c>
      <c r="N2" s="33">
        <v>7</v>
      </c>
      <c r="O2" s="34">
        <v>195.25</v>
      </c>
    </row>
    <row r="3" spans="1:15" x14ac:dyDescent="0.25">
      <c r="A3" s="32" t="s">
        <v>3</v>
      </c>
      <c r="B3" s="32" t="s">
        <v>118</v>
      </c>
      <c r="C3" s="30">
        <v>43218</v>
      </c>
      <c r="D3" s="31" t="s">
        <v>135</v>
      </c>
      <c r="E3" s="32">
        <v>183</v>
      </c>
      <c r="F3" s="32">
        <v>192</v>
      </c>
      <c r="G3" s="32">
        <v>185</v>
      </c>
      <c r="H3" s="32">
        <v>187</v>
      </c>
      <c r="I3" s="32"/>
      <c r="J3" s="32"/>
      <c r="K3" s="33">
        <v>4</v>
      </c>
      <c r="L3" s="33">
        <v>747</v>
      </c>
      <c r="M3" s="34">
        <v>186.75</v>
      </c>
      <c r="N3" s="33">
        <v>7</v>
      </c>
      <c r="O3" s="34">
        <v>193.75</v>
      </c>
    </row>
    <row r="4" spans="1:15" x14ac:dyDescent="0.25">
      <c r="A4" s="32" t="s">
        <v>3</v>
      </c>
      <c r="B4" s="32" t="s">
        <v>118</v>
      </c>
      <c r="C4" s="30">
        <v>43226</v>
      </c>
      <c r="D4" s="31" t="s">
        <v>136</v>
      </c>
      <c r="E4" s="32">
        <v>191</v>
      </c>
      <c r="F4" s="32">
        <v>189</v>
      </c>
      <c r="G4" s="32">
        <v>189</v>
      </c>
      <c r="H4" s="32">
        <v>189</v>
      </c>
      <c r="I4" s="32"/>
      <c r="J4" s="32"/>
      <c r="K4" s="33">
        <v>4</v>
      </c>
      <c r="L4" s="33">
        <v>758</v>
      </c>
      <c r="M4" s="34">
        <v>189.5</v>
      </c>
      <c r="N4" s="33">
        <v>4</v>
      </c>
      <c r="O4" s="34">
        <v>193.5</v>
      </c>
    </row>
    <row r="5" spans="1:15" x14ac:dyDescent="0.25">
      <c r="A5" s="32" t="s">
        <v>3</v>
      </c>
      <c r="B5" s="32" t="s">
        <v>118</v>
      </c>
      <c r="C5" s="30">
        <v>43225</v>
      </c>
      <c r="D5" s="31" t="s">
        <v>135</v>
      </c>
      <c r="E5" s="32">
        <v>196</v>
      </c>
      <c r="F5" s="32">
        <v>194</v>
      </c>
      <c r="G5" s="32">
        <v>195</v>
      </c>
      <c r="H5" s="32">
        <v>194</v>
      </c>
      <c r="I5" s="32"/>
      <c r="J5" s="32"/>
      <c r="K5" s="33">
        <v>4</v>
      </c>
      <c r="L5" s="33">
        <v>779</v>
      </c>
      <c r="M5" s="34">
        <v>194.75</v>
      </c>
      <c r="N5" s="33">
        <v>9</v>
      </c>
      <c r="O5" s="34">
        <v>203.75</v>
      </c>
    </row>
    <row r="6" spans="1:15" x14ac:dyDescent="0.25">
      <c r="A6" s="32" t="s">
        <v>3</v>
      </c>
      <c r="B6" s="32" t="s">
        <v>118</v>
      </c>
      <c r="C6" s="30">
        <v>43232</v>
      </c>
      <c r="D6" s="31" t="s">
        <v>135</v>
      </c>
      <c r="E6" s="32">
        <v>190</v>
      </c>
      <c r="F6" s="32">
        <v>194</v>
      </c>
      <c r="G6" s="32">
        <v>193</v>
      </c>
      <c r="H6" s="32">
        <v>192</v>
      </c>
      <c r="I6" s="32"/>
      <c r="J6" s="32"/>
      <c r="K6" s="33">
        <v>4</v>
      </c>
      <c r="L6" s="33">
        <v>769</v>
      </c>
      <c r="M6" s="34">
        <f>SUM(L6/K6)</f>
        <v>192.25</v>
      </c>
      <c r="N6" s="33">
        <v>6</v>
      </c>
      <c r="O6" s="81">
        <f>SUM(N6+M6)</f>
        <v>198.25</v>
      </c>
    </row>
    <row r="7" spans="1:15" x14ac:dyDescent="0.25">
      <c r="A7" s="32" t="s">
        <v>3</v>
      </c>
      <c r="B7" s="32" t="s">
        <v>118</v>
      </c>
      <c r="C7" s="30">
        <v>43260</v>
      </c>
      <c r="D7" s="31" t="s">
        <v>135</v>
      </c>
      <c r="E7" s="32">
        <v>195</v>
      </c>
      <c r="F7" s="32">
        <v>190</v>
      </c>
      <c r="G7" s="32">
        <v>193</v>
      </c>
      <c r="H7" s="32">
        <v>190</v>
      </c>
      <c r="I7" s="32"/>
      <c r="J7" s="32"/>
      <c r="K7" s="33">
        <v>4</v>
      </c>
      <c r="L7" s="33">
        <v>768</v>
      </c>
      <c r="M7" s="34">
        <v>192</v>
      </c>
      <c r="N7" s="33">
        <v>9</v>
      </c>
      <c r="O7" s="34">
        <v>201</v>
      </c>
    </row>
    <row r="8" spans="1:15" x14ac:dyDescent="0.25">
      <c r="A8" s="32" t="s">
        <v>3</v>
      </c>
      <c r="B8" s="32" t="s">
        <v>118</v>
      </c>
      <c r="C8" s="30">
        <v>43267</v>
      </c>
      <c r="D8" s="31" t="s">
        <v>135</v>
      </c>
      <c r="E8" s="32">
        <v>195</v>
      </c>
      <c r="F8" s="59">
        <v>192</v>
      </c>
      <c r="G8" s="32">
        <v>192</v>
      </c>
      <c r="H8" s="59">
        <v>192</v>
      </c>
      <c r="I8" s="32"/>
      <c r="J8" s="32"/>
      <c r="K8" s="33">
        <v>4</v>
      </c>
      <c r="L8" s="33">
        <v>771</v>
      </c>
      <c r="M8" s="34">
        <v>192.75</v>
      </c>
      <c r="N8" s="33">
        <v>9</v>
      </c>
      <c r="O8" s="34">
        <v>201.75</v>
      </c>
    </row>
    <row r="9" spans="1:15" x14ac:dyDescent="0.25">
      <c r="A9" s="32" t="s">
        <v>3</v>
      </c>
      <c r="B9" s="32" t="s">
        <v>118</v>
      </c>
      <c r="C9" s="30">
        <v>43274</v>
      </c>
      <c r="D9" s="31" t="s">
        <v>136</v>
      </c>
      <c r="E9" s="32">
        <v>190</v>
      </c>
      <c r="F9" s="32">
        <v>190</v>
      </c>
      <c r="G9" s="32">
        <v>189</v>
      </c>
      <c r="H9" s="32">
        <v>188</v>
      </c>
      <c r="I9" s="32">
        <v>186</v>
      </c>
      <c r="J9" s="32">
        <v>186</v>
      </c>
      <c r="K9" s="33">
        <v>6</v>
      </c>
      <c r="L9" s="33">
        <v>1129</v>
      </c>
      <c r="M9" s="34">
        <v>188.16666666666666</v>
      </c>
      <c r="N9" s="33">
        <v>4</v>
      </c>
      <c r="O9" s="34">
        <v>192.16666666666666</v>
      </c>
    </row>
    <row r="10" spans="1:15" x14ac:dyDescent="0.25">
      <c r="A10" s="32" t="s">
        <v>3</v>
      </c>
      <c r="B10" s="32" t="s">
        <v>175</v>
      </c>
      <c r="C10" s="30">
        <v>43288</v>
      </c>
      <c r="D10" s="31" t="s">
        <v>135</v>
      </c>
      <c r="E10" s="32">
        <v>194</v>
      </c>
      <c r="F10" s="32">
        <v>192</v>
      </c>
      <c r="G10" s="32">
        <v>192</v>
      </c>
      <c r="H10" s="32">
        <v>189</v>
      </c>
      <c r="I10" s="32"/>
      <c r="J10" s="32"/>
      <c r="K10" s="33">
        <v>4</v>
      </c>
      <c r="L10" s="33">
        <v>767</v>
      </c>
      <c r="M10" s="34">
        <v>191.75</v>
      </c>
      <c r="N10" s="33">
        <v>4</v>
      </c>
      <c r="O10" s="34">
        <v>195.75</v>
      </c>
    </row>
    <row r="11" spans="1:15" x14ac:dyDescent="0.25">
      <c r="A11" s="32" t="s">
        <v>3</v>
      </c>
      <c r="B11" s="32" t="s">
        <v>118</v>
      </c>
      <c r="C11" s="30">
        <v>43295</v>
      </c>
      <c r="D11" s="31" t="s">
        <v>135</v>
      </c>
      <c r="E11" s="32">
        <v>193</v>
      </c>
      <c r="F11" s="32">
        <v>191</v>
      </c>
      <c r="G11" s="32">
        <v>194</v>
      </c>
      <c r="H11" s="32">
        <v>191</v>
      </c>
      <c r="I11" s="32">
        <v>191</v>
      </c>
      <c r="J11" s="32">
        <v>192</v>
      </c>
      <c r="K11" s="33">
        <v>6</v>
      </c>
      <c r="L11" s="33">
        <v>1152</v>
      </c>
      <c r="M11" s="34">
        <v>192</v>
      </c>
      <c r="N11" s="33">
        <v>16</v>
      </c>
      <c r="O11" s="34">
        <v>208</v>
      </c>
    </row>
    <row r="12" spans="1:15" x14ac:dyDescent="0.25">
      <c r="A12" s="32" t="s">
        <v>3</v>
      </c>
      <c r="B12" s="32" t="s">
        <v>118</v>
      </c>
      <c r="C12" s="30" t="s">
        <v>185</v>
      </c>
      <c r="D12" s="31" t="s">
        <v>135</v>
      </c>
      <c r="E12" s="32">
        <v>191</v>
      </c>
      <c r="F12" s="32">
        <v>195</v>
      </c>
      <c r="G12" s="32">
        <v>193</v>
      </c>
      <c r="H12" s="32">
        <v>186</v>
      </c>
      <c r="I12" s="32"/>
      <c r="J12" s="32"/>
      <c r="K12" s="33">
        <v>4</v>
      </c>
      <c r="L12" s="33">
        <v>765</v>
      </c>
      <c r="M12" s="34">
        <v>191.25</v>
      </c>
      <c r="N12" s="33">
        <v>9</v>
      </c>
      <c r="O12" s="34">
        <v>200.25</v>
      </c>
    </row>
    <row r="13" spans="1:15" x14ac:dyDescent="0.25">
      <c r="A13" s="32" t="s">
        <v>3</v>
      </c>
      <c r="B13" s="32" t="s">
        <v>118</v>
      </c>
      <c r="C13" s="30">
        <v>43323</v>
      </c>
      <c r="D13" s="31" t="s">
        <v>135</v>
      </c>
      <c r="E13" s="32">
        <v>197</v>
      </c>
      <c r="F13" s="32">
        <v>192</v>
      </c>
      <c r="G13" s="32">
        <v>192</v>
      </c>
      <c r="H13" s="32">
        <v>188</v>
      </c>
      <c r="I13" s="32"/>
      <c r="J13" s="32"/>
      <c r="K13" s="33">
        <v>4</v>
      </c>
      <c r="L13" s="33">
        <v>769</v>
      </c>
      <c r="M13" s="34">
        <v>192.25</v>
      </c>
      <c r="N13" s="33">
        <v>10</v>
      </c>
      <c r="O13" s="34">
        <f>SUM(M13+N13)</f>
        <v>202.25</v>
      </c>
    </row>
    <row r="14" spans="1:15" x14ac:dyDescent="0.25">
      <c r="A14" s="32" t="s">
        <v>3</v>
      </c>
      <c r="B14" s="32" t="s">
        <v>197</v>
      </c>
      <c r="C14" s="30">
        <v>43344</v>
      </c>
      <c r="D14" s="31" t="s">
        <v>195</v>
      </c>
      <c r="E14" s="32">
        <v>188</v>
      </c>
      <c r="F14" s="59">
        <v>195</v>
      </c>
      <c r="G14" s="32">
        <v>190</v>
      </c>
      <c r="H14" s="32">
        <v>189</v>
      </c>
      <c r="I14" s="32">
        <v>191</v>
      </c>
      <c r="J14" s="32">
        <v>189</v>
      </c>
      <c r="K14" s="33">
        <v>6</v>
      </c>
      <c r="L14" s="33">
        <v>1142</v>
      </c>
      <c r="M14" s="34">
        <v>190.33333333333334</v>
      </c>
      <c r="N14" s="33">
        <v>8</v>
      </c>
      <c r="O14" s="34">
        <v>198.33333333333334</v>
      </c>
    </row>
    <row r="16" spans="1:15" x14ac:dyDescent="0.25">
      <c r="K16" s="1">
        <f>SUM(K2:K15)</f>
        <v>58</v>
      </c>
      <c r="L16" s="1">
        <f>SUM(L2:L15)</f>
        <v>11069</v>
      </c>
      <c r="M16" s="1">
        <f>SUM(L16/K16)</f>
        <v>190.84482758620689</v>
      </c>
      <c r="N16" s="1">
        <f>SUM(N2:N15)</f>
        <v>102</v>
      </c>
      <c r="O16" s="4">
        <f t="shared" ref="O16" si="0">SUM(M16+N16)</f>
        <v>292.84482758620686</v>
      </c>
    </row>
  </sheetData>
  <conditionalFormatting sqref="J1">
    <cfRule type="top10" priority="181" bottom="1" rank="1"/>
    <cfRule type="top10" dxfId="347" priority="182" rank="1"/>
  </conditionalFormatting>
  <conditionalFormatting sqref="E1">
    <cfRule type="top10" priority="191" bottom="1" rank="1"/>
    <cfRule type="top10" dxfId="346" priority="192" rank="1"/>
  </conditionalFormatting>
  <conditionalFormatting sqref="F1">
    <cfRule type="top10" priority="189" bottom="1" rank="1"/>
    <cfRule type="top10" dxfId="345" priority="190" rank="1"/>
  </conditionalFormatting>
  <conditionalFormatting sqref="G1">
    <cfRule type="top10" priority="187" bottom="1" rank="1"/>
    <cfRule type="top10" dxfId="344" priority="188" rank="1"/>
  </conditionalFormatting>
  <conditionalFormatting sqref="H1">
    <cfRule type="top10" priority="185" bottom="1" rank="1"/>
    <cfRule type="top10" dxfId="343" priority="186" rank="1"/>
  </conditionalFormatting>
  <conditionalFormatting sqref="I1">
    <cfRule type="top10" priority="183" bottom="1" rank="1"/>
    <cfRule type="top10" dxfId="342" priority="184" rank="1"/>
  </conditionalFormatting>
  <conditionalFormatting sqref="E2">
    <cfRule type="top10" priority="157" bottom="1" rank="1"/>
    <cfRule type="top10" dxfId="341" priority="158" rank="1"/>
  </conditionalFormatting>
  <conditionalFormatting sqref="F2">
    <cfRule type="top10" priority="159" bottom="1" rank="1"/>
    <cfRule type="top10" dxfId="340" priority="160" rank="1"/>
  </conditionalFormatting>
  <conditionalFormatting sqref="G2">
    <cfRule type="top10" priority="161" bottom="1" rank="1"/>
    <cfRule type="top10" dxfId="339" priority="162" rank="1"/>
  </conditionalFormatting>
  <conditionalFormatting sqref="H2">
    <cfRule type="top10" priority="163" bottom="1" rank="1"/>
    <cfRule type="top10" dxfId="338" priority="164" rank="1"/>
  </conditionalFormatting>
  <conditionalFormatting sqref="I2">
    <cfRule type="top10" priority="165" bottom="1" rank="1"/>
    <cfRule type="top10" dxfId="337" priority="166" rank="1"/>
  </conditionalFormatting>
  <conditionalFormatting sqref="J2">
    <cfRule type="top10" priority="167" bottom="1" rank="1"/>
    <cfRule type="top10" dxfId="336" priority="168" rank="1"/>
  </conditionalFormatting>
  <conditionalFormatting sqref="E3">
    <cfRule type="top10" priority="143" bottom="1" rank="1"/>
    <cfRule type="top10" dxfId="335" priority="144" rank="1"/>
  </conditionalFormatting>
  <conditionalFormatting sqref="F3">
    <cfRule type="top10" priority="141" bottom="1" rank="1"/>
    <cfRule type="top10" dxfId="334" priority="142" rank="1"/>
  </conditionalFormatting>
  <conditionalFormatting sqref="G3">
    <cfRule type="top10" priority="139" bottom="1" rank="1"/>
    <cfRule type="top10" dxfId="333" priority="140" rank="1"/>
  </conditionalFormatting>
  <conditionalFormatting sqref="H3">
    <cfRule type="top10" priority="137" bottom="1" rank="1"/>
    <cfRule type="top10" dxfId="332" priority="138" rank="1"/>
  </conditionalFormatting>
  <conditionalFormatting sqref="I3">
    <cfRule type="top10" priority="135" bottom="1" rank="1"/>
    <cfRule type="top10" dxfId="331" priority="136" rank="1"/>
  </conditionalFormatting>
  <conditionalFormatting sqref="J3">
    <cfRule type="top10" priority="133" bottom="1" rank="1"/>
    <cfRule type="top10" dxfId="330" priority="134" rank="1"/>
  </conditionalFormatting>
  <conditionalFormatting sqref="E4">
    <cfRule type="top10" priority="121" bottom="1" rank="1"/>
    <cfRule type="top10" dxfId="329" priority="122" rank="1"/>
  </conditionalFormatting>
  <conditionalFormatting sqref="F4">
    <cfRule type="top10" priority="123" bottom="1" rank="1"/>
    <cfRule type="top10" dxfId="328" priority="124" rank="1"/>
  </conditionalFormatting>
  <conditionalFormatting sqref="G4">
    <cfRule type="top10" priority="125" bottom="1" rank="1"/>
    <cfRule type="top10" dxfId="327" priority="126" rank="1"/>
  </conditionalFormatting>
  <conditionalFormatting sqref="H4">
    <cfRule type="top10" priority="127" bottom="1" rank="1"/>
    <cfRule type="top10" dxfId="326" priority="128" rank="1"/>
  </conditionalFormatting>
  <conditionalFormatting sqref="I4">
    <cfRule type="top10" priority="129" bottom="1" rank="1"/>
    <cfRule type="top10" dxfId="325" priority="130" rank="1"/>
  </conditionalFormatting>
  <conditionalFormatting sqref="J4">
    <cfRule type="top10" priority="131" bottom="1" rank="1"/>
    <cfRule type="top10" dxfId="324" priority="132" rank="1"/>
  </conditionalFormatting>
  <conditionalFormatting sqref="E5">
    <cfRule type="top10" priority="119" bottom="1" rank="1"/>
    <cfRule type="top10" dxfId="323" priority="120" rank="1"/>
  </conditionalFormatting>
  <conditionalFormatting sqref="F5">
    <cfRule type="top10" priority="117" bottom="1" rank="1"/>
    <cfRule type="top10" dxfId="322" priority="118" rank="1"/>
  </conditionalFormatting>
  <conditionalFormatting sqref="G5">
    <cfRule type="top10" priority="115" bottom="1" rank="1"/>
    <cfRule type="top10" dxfId="321" priority="116" rank="1"/>
  </conditionalFormatting>
  <conditionalFormatting sqref="H5">
    <cfRule type="top10" priority="113" bottom="1" rank="1"/>
    <cfRule type="top10" dxfId="320" priority="114" rank="1"/>
  </conditionalFormatting>
  <conditionalFormatting sqref="I5">
    <cfRule type="top10" priority="111" bottom="1" rank="1"/>
    <cfRule type="top10" dxfId="319" priority="112" rank="1"/>
  </conditionalFormatting>
  <conditionalFormatting sqref="J5">
    <cfRule type="top10" priority="109" bottom="1" rank="1"/>
    <cfRule type="top10" dxfId="318" priority="110" rank="1"/>
  </conditionalFormatting>
  <conditionalFormatting sqref="E6">
    <cfRule type="top10" priority="107" bottom="1" rank="1"/>
    <cfRule type="top10" dxfId="317" priority="108" rank="1"/>
  </conditionalFormatting>
  <conditionalFormatting sqref="F6">
    <cfRule type="top10" priority="105" bottom="1" rank="1"/>
    <cfRule type="top10" dxfId="316" priority="106" rank="1"/>
  </conditionalFormatting>
  <conditionalFormatting sqref="G6">
    <cfRule type="top10" priority="103" bottom="1" rank="1"/>
    <cfRule type="top10" dxfId="315" priority="104" rank="1"/>
  </conditionalFormatting>
  <conditionalFormatting sqref="H6">
    <cfRule type="top10" priority="101" bottom="1" rank="1"/>
    <cfRule type="top10" dxfId="314" priority="102" rank="1"/>
  </conditionalFormatting>
  <conditionalFormatting sqref="I6">
    <cfRule type="top10" priority="99" bottom="1" rank="1"/>
    <cfRule type="top10" dxfId="313" priority="100" rank="1"/>
  </conditionalFormatting>
  <conditionalFormatting sqref="J6">
    <cfRule type="top10" priority="97" bottom="1" rank="1"/>
    <cfRule type="top10" dxfId="312" priority="98" rank="1"/>
  </conditionalFormatting>
  <conditionalFormatting sqref="E7">
    <cfRule type="top10" priority="85" bottom="1" rank="1"/>
    <cfRule type="top10" dxfId="311" priority="86" rank="1"/>
  </conditionalFormatting>
  <conditionalFormatting sqref="F7">
    <cfRule type="top10" priority="87" bottom="1" rank="1"/>
    <cfRule type="top10" dxfId="310" priority="88" rank="1"/>
  </conditionalFormatting>
  <conditionalFormatting sqref="G7">
    <cfRule type="top10" priority="89" bottom="1" rank="1"/>
    <cfRule type="top10" dxfId="309" priority="90" rank="1"/>
  </conditionalFormatting>
  <conditionalFormatting sqref="H7">
    <cfRule type="top10" priority="91" bottom="1" rank="1"/>
    <cfRule type="top10" dxfId="308" priority="92" rank="1"/>
  </conditionalFormatting>
  <conditionalFormatting sqref="I7">
    <cfRule type="top10" priority="93" bottom="1" rank="1"/>
    <cfRule type="top10" dxfId="307" priority="94" rank="1"/>
  </conditionalFormatting>
  <conditionalFormatting sqref="J7">
    <cfRule type="top10" priority="95" bottom="1" rank="1"/>
    <cfRule type="top10" dxfId="306" priority="96" rank="1"/>
  </conditionalFormatting>
  <conditionalFormatting sqref="E8">
    <cfRule type="top10" priority="73" bottom="1" rank="1"/>
    <cfRule type="top10" dxfId="305" priority="74" rank="1"/>
  </conditionalFormatting>
  <conditionalFormatting sqref="F8">
    <cfRule type="top10" priority="75" bottom="1" rank="1"/>
    <cfRule type="top10" dxfId="304" priority="76" rank="1"/>
  </conditionalFormatting>
  <conditionalFormatting sqref="G8">
    <cfRule type="top10" priority="77" bottom="1" rank="1"/>
    <cfRule type="top10" dxfId="303" priority="78" rank="1"/>
  </conditionalFormatting>
  <conditionalFormatting sqref="H8">
    <cfRule type="top10" priority="79" bottom="1" rank="1"/>
    <cfRule type="top10" dxfId="302" priority="80" rank="1"/>
  </conditionalFormatting>
  <conditionalFormatting sqref="I8">
    <cfRule type="top10" priority="81" bottom="1" rank="1"/>
    <cfRule type="top10" dxfId="301" priority="82" rank="1"/>
  </conditionalFormatting>
  <conditionalFormatting sqref="J8">
    <cfRule type="top10" priority="83" bottom="1" rank="1"/>
    <cfRule type="top10" dxfId="300" priority="84" rank="1"/>
  </conditionalFormatting>
  <conditionalFormatting sqref="E9">
    <cfRule type="top10" priority="61" bottom="1" rank="1"/>
    <cfRule type="top10" dxfId="299" priority="62" rank="1"/>
  </conditionalFormatting>
  <conditionalFormatting sqref="F9">
    <cfRule type="top10" priority="63" bottom="1" rank="1"/>
    <cfRule type="top10" dxfId="298" priority="64" rank="1"/>
  </conditionalFormatting>
  <conditionalFormatting sqref="G9">
    <cfRule type="top10" priority="65" bottom="1" rank="1"/>
    <cfRule type="top10" dxfId="297" priority="66" rank="1"/>
  </conditionalFormatting>
  <conditionalFormatting sqref="H9">
    <cfRule type="top10" priority="67" bottom="1" rank="1"/>
    <cfRule type="top10" dxfId="296" priority="68" rank="1"/>
  </conditionalFormatting>
  <conditionalFormatting sqref="I9">
    <cfRule type="top10" priority="69" bottom="1" rank="1"/>
    <cfRule type="top10" dxfId="295" priority="70" rank="1"/>
  </conditionalFormatting>
  <conditionalFormatting sqref="J9">
    <cfRule type="top10" priority="71" bottom="1" rank="1"/>
    <cfRule type="top10" dxfId="294" priority="72" rank="1"/>
  </conditionalFormatting>
  <conditionalFormatting sqref="E10">
    <cfRule type="top10" priority="49" bottom="1" rank="1"/>
    <cfRule type="top10" dxfId="293" priority="50" rank="1"/>
  </conditionalFormatting>
  <conditionalFormatting sqref="F10">
    <cfRule type="top10" priority="51" bottom="1" rank="1"/>
    <cfRule type="top10" dxfId="292" priority="52" rank="1"/>
  </conditionalFormatting>
  <conditionalFormatting sqref="G10">
    <cfRule type="top10" priority="53" bottom="1" rank="1"/>
    <cfRule type="top10" dxfId="291" priority="54" rank="1"/>
  </conditionalFormatting>
  <conditionalFormatting sqref="H10">
    <cfRule type="top10" priority="55" bottom="1" rank="1"/>
    <cfRule type="top10" dxfId="290" priority="56" rank="1"/>
  </conditionalFormatting>
  <conditionalFormatting sqref="I10">
    <cfRule type="top10" priority="57" bottom="1" rank="1"/>
    <cfRule type="top10" dxfId="289" priority="58" rank="1"/>
  </conditionalFormatting>
  <conditionalFormatting sqref="J10">
    <cfRule type="top10" priority="59" bottom="1" rank="1"/>
    <cfRule type="top10" dxfId="288" priority="60" rank="1"/>
  </conditionalFormatting>
  <conditionalFormatting sqref="E11">
    <cfRule type="top10" priority="47" bottom="1" rank="1"/>
    <cfRule type="top10" dxfId="287" priority="48" rank="1"/>
  </conditionalFormatting>
  <conditionalFormatting sqref="F11">
    <cfRule type="top10" priority="45" bottom="1" rank="1"/>
    <cfRule type="top10" dxfId="286" priority="46" rank="1"/>
  </conditionalFormatting>
  <conditionalFormatting sqref="G11">
    <cfRule type="top10" priority="43" bottom="1" rank="1"/>
    <cfRule type="top10" dxfId="285" priority="44" rank="1"/>
  </conditionalFormatting>
  <conditionalFormatting sqref="H11">
    <cfRule type="top10" priority="41" bottom="1" rank="1"/>
    <cfRule type="top10" dxfId="284" priority="42" rank="1"/>
  </conditionalFormatting>
  <conditionalFormatting sqref="I11">
    <cfRule type="top10" priority="39" bottom="1" rank="1"/>
    <cfRule type="top10" dxfId="283" priority="40" rank="1"/>
  </conditionalFormatting>
  <conditionalFormatting sqref="J11">
    <cfRule type="top10" priority="37" bottom="1" rank="1"/>
    <cfRule type="top10" dxfId="282" priority="38" rank="1"/>
  </conditionalFormatting>
  <conditionalFormatting sqref="E12">
    <cfRule type="top10" priority="25" bottom="1" rank="1"/>
    <cfRule type="top10" dxfId="281" priority="26" rank="1"/>
  </conditionalFormatting>
  <conditionalFormatting sqref="F12">
    <cfRule type="top10" priority="27" bottom="1" rank="1"/>
    <cfRule type="top10" dxfId="280" priority="28" rank="1"/>
  </conditionalFormatting>
  <conditionalFormatting sqref="G12">
    <cfRule type="top10" priority="29" bottom="1" rank="1"/>
    <cfRule type="top10" dxfId="279" priority="30" rank="1"/>
  </conditionalFormatting>
  <conditionalFormatting sqref="H12">
    <cfRule type="top10" priority="31" bottom="1" rank="1"/>
    <cfRule type="top10" dxfId="278" priority="32" rank="1"/>
  </conditionalFormatting>
  <conditionalFormatting sqref="I12">
    <cfRule type="top10" priority="33" bottom="1" rank="1"/>
    <cfRule type="top10" dxfId="277" priority="34" rank="1"/>
  </conditionalFormatting>
  <conditionalFormatting sqref="J12">
    <cfRule type="top10" priority="35" bottom="1" rank="1"/>
    <cfRule type="top10" dxfId="276" priority="36" rank="1"/>
  </conditionalFormatting>
  <conditionalFormatting sqref="E13">
    <cfRule type="top10" priority="13" bottom="1" rank="1"/>
    <cfRule type="top10" dxfId="275" priority="14" rank="1"/>
  </conditionalFormatting>
  <conditionalFormatting sqref="F13">
    <cfRule type="top10" priority="15" bottom="1" rank="1"/>
    <cfRule type="top10" dxfId="274" priority="16" rank="1"/>
  </conditionalFormatting>
  <conditionalFormatting sqref="G13">
    <cfRule type="top10" priority="17" bottom="1" rank="1"/>
    <cfRule type="top10" dxfId="273" priority="18" rank="1"/>
  </conditionalFormatting>
  <conditionalFormatting sqref="H13">
    <cfRule type="top10" priority="19" bottom="1" rank="1"/>
    <cfRule type="top10" dxfId="272" priority="20" rank="1"/>
  </conditionalFormatting>
  <conditionalFormatting sqref="I13">
    <cfRule type="top10" priority="21" bottom="1" rank="1"/>
    <cfRule type="top10" dxfId="271" priority="22" rank="1"/>
  </conditionalFormatting>
  <conditionalFormatting sqref="J13">
    <cfRule type="top10" priority="23" bottom="1" rank="1"/>
    <cfRule type="top10" dxfId="270" priority="24" rank="1"/>
  </conditionalFormatting>
  <conditionalFormatting sqref="E14">
    <cfRule type="top10" priority="11" bottom="1" rank="1"/>
    <cfRule type="top10" dxfId="269" priority="12" rank="1"/>
  </conditionalFormatting>
  <conditionalFormatting sqref="F14">
    <cfRule type="top10" priority="9" bottom="1" rank="1"/>
    <cfRule type="top10" dxfId="268" priority="10" rank="1"/>
  </conditionalFormatting>
  <conditionalFormatting sqref="G14">
    <cfRule type="top10" priority="7" bottom="1" rank="1"/>
    <cfRule type="top10" dxfId="267" priority="8" rank="1"/>
  </conditionalFormatting>
  <conditionalFormatting sqref="H14">
    <cfRule type="top10" priority="5" bottom="1" rank="1"/>
    <cfRule type="top10" dxfId="266" priority="6" rank="1"/>
  </conditionalFormatting>
  <conditionalFormatting sqref="I14">
    <cfRule type="top10" priority="3" bottom="1" rank="1"/>
    <cfRule type="top10" dxfId="265" priority="4" rank="1"/>
  </conditionalFormatting>
  <conditionalFormatting sqref="J14">
    <cfRule type="top10" priority="1" bottom="1" rank="1"/>
    <cfRule type="top10" dxfId="2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48024C6-DD5B-4E65-A011-FB940B908910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1CE14DD2-09EE-4CF4-9C92-87B21C6761DD}">
          <x14:formula1>
            <xm:f>'C:\Users\abra2\Desktop\ABRA Files and More\AUTO BENCH REST ASSOCIATION FILE\ABRA 2018\Virginia\[ABRA Virginia Scoring Program.xlsm]Data'!#REF!</xm:f>
          </x14:formula1>
          <xm:sqref>B3 B5:B8 B10:B13</xm:sqref>
        </x14:dataValidation>
        <x14:dataValidation type="list" allowBlank="1" showInputMessage="1" showErrorMessage="1" xr:uid="{2F3767BA-53F2-47ED-8177-C6655229D020}">
          <x14:formula1>
            <xm:f>'C:\Users\abra2\Desktop\ABRA Files and More\AUTO BENCH REST ASSOCIATION FILE\ABRA 2018\Tennessee\[ABRA Tennessee Scoring Program.xlsm]Data'!#REF!</xm:f>
          </x14:formula1>
          <xm:sqref>B4 B9</xm:sqref>
        </x14:dataValidation>
        <x14:dataValidation type="list" allowBlank="1" showInputMessage="1" showErrorMessage="1" xr:uid="{D0C19EAB-1C39-4E6E-9717-E013A63A8065}">
          <x14:formula1>
            <xm:f>'E:\ABRA VA STATE\[ABRA VA STATE 09 01 18.xlsm]Data'!#REF!</xm:f>
          </x14:formula1>
          <xm:sqref>B14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A92CD-C9D8-4EC7-9368-B1086379B40B}">
  <sheetPr codeName="Sheet81"/>
  <dimension ref="A1:O12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144</v>
      </c>
      <c r="C2" s="30">
        <v>43226</v>
      </c>
      <c r="D2" s="31" t="s">
        <v>136</v>
      </c>
      <c r="E2" s="32">
        <v>179</v>
      </c>
      <c r="F2" s="32">
        <v>191</v>
      </c>
      <c r="G2" s="32">
        <v>191</v>
      </c>
      <c r="H2" s="32">
        <v>185</v>
      </c>
      <c r="I2" s="32"/>
      <c r="J2" s="32"/>
      <c r="K2" s="33">
        <v>4</v>
      </c>
      <c r="L2" s="33">
        <v>746</v>
      </c>
      <c r="M2" s="34">
        <v>186.5</v>
      </c>
      <c r="N2" s="33">
        <v>2</v>
      </c>
      <c r="O2" s="34">
        <v>188.5</v>
      </c>
    </row>
    <row r="3" spans="1:15" x14ac:dyDescent="0.25">
      <c r="A3" s="32" t="s">
        <v>3</v>
      </c>
      <c r="B3" s="32" t="s">
        <v>145</v>
      </c>
      <c r="C3" s="30">
        <v>43225</v>
      </c>
      <c r="D3" s="31" t="s">
        <v>135</v>
      </c>
      <c r="E3" s="32">
        <v>193</v>
      </c>
      <c r="F3" s="32">
        <v>189</v>
      </c>
      <c r="G3" s="32">
        <v>190</v>
      </c>
      <c r="H3" s="32">
        <v>195</v>
      </c>
      <c r="I3" s="32"/>
      <c r="J3" s="32"/>
      <c r="K3" s="33">
        <v>4</v>
      </c>
      <c r="L3" s="33">
        <v>767</v>
      </c>
      <c r="M3" s="34">
        <v>191.75</v>
      </c>
      <c r="N3" s="33">
        <v>5</v>
      </c>
      <c r="O3" s="34">
        <v>196.75</v>
      </c>
    </row>
    <row r="4" spans="1:15" x14ac:dyDescent="0.25">
      <c r="A4" s="32" t="s">
        <v>3</v>
      </c>
      <c r="B4" s="32" t="s">
        <v>145</v>
      </c>
      <c r="C4" s="30">
        <v>43232</v>
      </c>
      <c r="D4" s="31" t="s">
        <v>135</v>
      </c>
      <c r="E4" s="32">
        <v>195</v>
      </c>
      <c r="F4" s="32">
        <v>190</v>
      </c>
      <c r="G4" s="32">
        <v>191</v>
      </c>
      <c r="H4" s="32">
        <v>193</v>
      </c>
      <c r="I4" s="32"/>
      <c r="J4" s="32"/>
      <c r="K4" s="33">
        <v>4</v>
      </c>
      <c r="L4" s="33">
        <v>769</v>
      </c>
      <c r="M4" s="34">
        <f>SUM(L4/K4)</f>
        <v>192.25</v>
      </c>
      <c r="N4" s="33">
        <v>9</v>
      </c>
      <c r="O4" s="34">
        <f>SUM(M4+N4)</f>
        <v>201.25</v>
      </c>
    </row>
    <row r="5" spans="1:15" x14ac:dyDescent="0.25">
      <c r="A5" s="32" t="s">
        <v>3</v>
      </c>
      <c r="B5" s="32" t="s">
        <v>145</v>
      </c>
      <c r="C5" s="30">
        <v>43260</v>
      </c>
      <c r="D5" s="31" t="s">
        <v>135</v>
      </c>
      <c r="E5" s="32">
        <v>187</v>
      </c>
      <c r="F5" s="32">
        <v>193</v>
      </c>
      <c r="G5" s="32">
        <v>190</v>
      </c>
      <c r="H5" s="32">
        <v>191</v>
      </c>
      <c r="I5" s="32"/>
      <c r="J5" s="32"/>
      <c r="K5" s="33">
        <v>4</v>
      </c>
      <c r="L5" s="33">
        <v>761</v>
      </c>
      <c r="M5" s="34">
        <v>190.25</v>
      </c>
      <c r="N5" s="33">
        <v>3</v>
      </c>
      <c r="O5" s="34">
        <v>193.25</v>
      </c>
    </row>
    <row r="6" spans="1:15" x14ac:dyDescent="0.25">
      <c r="A6" s="32" t="s">
        <v>3</v>
      </c>
      <c r="B6" s="32" t="s">
        <v>145</v>
      </c>
      <c r="C6" s="30">
        <v>43267</v>
      </c>
      <c r="D6" s="31" t="s">
        <v>135</v>
      </c>
      <c r="E6" s="32">
        <v>188</v>
      </c>
      <c r="F6" s="32">
        <v>190</v>
      </c>
      <c r="G6" s="32">
        <v>187</v>
      </c>
      <c r="H6" s="32">
        <v>191</v>
      </c>
      <c r="I6" s="32"/>
      <c r="J6" s="32"/>
      <c r="K6" s="33">
        <v>4</v>
      </c>
      <c r="L6" s="33">
        <v>756</v>
      </c>
      <c r="M6" s="34">
        <v>189</v>
      </c>
      <c r="N6" s="33">
        <v>3</v>
      </c>
      <c r="O6" s="34">
        <v>192</v>
      </c>
    </row>
    <row r="7" spans="1:15" x14ac:dyDescent="0.25">
      <c r="A7" s="32" t="s">
        <v>3</v>
      </c>
      <c r="B7" s="32" t="s">
        <v>145</v>
      </c>
      <c r="C7" s="30">
        <v>43274</v>
      </c>
      <c r="D7" s="31" t="s">
        <v>136</v>
      </c>
      <c r="E7" s="32">
        <v>188</v>
      </c>
      <c r="F7" s="32">
        <v>187</v>
      </c>
      <c r="G7" s="32">
        <v>190</v>
      </c>
      <c r="H7" s="32">
        <v>191</v>
      </c>
      <c r="I7" s="32">
        <v>189</v>
      </c>
      <c r="J7" s="32">
        <v>188</v>
      </c>
      <c r="K7" s="33">
        <v>6</v>
      </c>
      <c r="L7" s="33">
        <v>1133</v>
      </c>
      <c r="M7" s="34">
        <v>188.83333333333334</v>
      </c>
      <c r="N7" s="33">
        <v>4</v>
      </c>
      <c r="O7" s="34">
        <v>192.83333333333334</v>
      </c>
    </row>
    <row r="8" spans="1:15" x14ac:dyDescent="0.25">
      <c r="A8" s="32" t="s">
        <v>3</v>
      </c>
      <c r="B8" s="32" t="s">
        <v>145</v>
      </c>
      <c r="C8" s="30">
        <v>43295</v>
      </c>
      <c r="D8" s="31" t="s">
        <v>135</v>
      </c>
      <c r="E8" s="32">
        <v>193</v>
      </c>
      <c r="F8" s="32">
        <v>188</v>
      </c>
      <c r="G8" s="32">
        <v>191</v>
      </c>
      <c r="H8" s="59">
        <v>190</v>
      </c>
      <c r="I8" s="32">
        <v>190</v>
      </c>
      <c r="J8" s="32">
        <v>191</v>
      </c>
      <c r="K8" s="33">
        <v>6</v>
      </c>
      <c r="L8" s="33">
        <v>1143</v>
      </c>
      <c r="M8" s="34">
        <v>190.5</v>
      </c>
      <c r="N8" s="33">
        <v>4</v>
      </c>
      <c r="O8" s="34">
        <v>194.5</v>
      </c>
    </row>
    <row r="9" spans="1:15" x14ac:dyDescent="0.25">
      <c r="A9" s="32" t="s">
        <v>3</v>
      </c>
      <c r="B9" s="32" t="s">
        <v>145</v>
      </c>
      <c r="C9" s="30" t="s">
        <v>185</v>
      </c>
      <c r="D9" s="31" t="s">
        <v>135</v>
      </c>
      <c r="E9" s="32">
        <v>189</v>
      </c>
      <c r="F9" s="32">
        <v>187</v>
      </c>
      <c r="G9" s="32">
        <v>185</v>
      </c>
      <c r="H9" s="32">
        <v>190</v>
      </c>
      <c r="I9" s="32"/>
      <c r="J9" s="32"/>
      <c r="K9" s="33">
        <v>4</v>
      </c>
      <c r="L9" s="33">
        <v>751</v>
      </c>
      <c r="M9" s="34">
        <v>187.75</v>
      </c>
      <c r="N9" s="33">
        <v>3</v>
      </c>
      <c r="O9" s="34">
        <v>190.75</v>
      </c>
    </row>
    <row r="10" spans="1:15" x14ac:dyDescent="0.25">
      <c r="A10" s="32" t="s">
        <v>3</v>
      </c>
      <c r="B10" s="32" t="s">
        <v>145</v>
      </c>
      <c r="C10" s="30">
        <v>43344</v>
      </c>
      <c r="D10" s="31" t="s">
        <v>195</v>
      </c>
      <c r="E10" s="32">
        <v>189</v>
      </c>
      <c r="F10" s="32">
        <v>186</v>
      </c>
      <c r="G10" s="32">
        <v>185</v>
      </c>
      <c r="H10" s="32">
        <v>190</v>
      </c>
      <c r="I10" s="32">
        <v>192</v>
      </c>
      <c r="J10" s="32">
        <v>193</v>
      </c>
      <c r="K10" s="33">
        <v>6</v>
      </c>
      <c r="L10" s="33">
        <v>1135</v>
      </c>
      <c r="M10" s="34">
        <v>189.16666666666666</v>
      </c>
      <c r="N10" s="33">
        <v>4</v>
      </c>
      <c r="O10" s="34">
        <v>193.16666666666666</v>
      </c>
    </row>
    <row r="12" spans="1:15" x14ac:dyDescent="0.25">
      <c r="K12" s="1">
        <f>SUM(K2:K11)</f>
        <v>42</v>
      </c>
      <c r="L12" s="1">
        <f>SUM(L2:L11)</f>
        <v>7961</v>
      </c>
      <c r="M12" s="1">
        <f>SUM(L12/K12)</f>
        <v>189.54761904761904</v>
      </c>
      <c r="N12" s="1">
        <f>SUM(N2:N11)</f>
        <v>37</v>
      </c>
      <c r="O12" s="4">
        <f t="shared" ref="O12" si="0">SUM(M12+N12)</f>
        <v>226.54761904761904</v>
      </c>
    </row>
  </sheetData>
  <conditionalFormatting sqref="J1">
    <cfRule type="top10" priority="121" bottom="1" rank="1"/>
    <cfRule type="top10" dxfId="263" priority="122" rank="1"/>
  </conditionalFormatting>
  <conditionalFormatting sqref="E1">
    <cfRule type="top10" priority="131" bottom="1" rank="1"/>
    <cfRule type="top10" dxfId="262" priority="132" rank="1"/>
  </conditionalFormatting>
  <conditionalFormatting sqref="F1">
    <cfRule type="top10" priority="129" bottom="1" rank="1"/>
    <cfRule type="top10" dxfId="261" priority="130" rank="1"/>
  </conditionalFormatting>
  <conditionalFormatting sqref="G1">
    <cfRule type="top10" priority="127" bottom="1" rank="1"/>
    <cfRule type="top10" dxfId="260" priority="128" rank="1"/>
  </conditionalFormatting>
  <conditionalFormatting sqref="H1">
    <cfRule type="top10" priority="125" bottom="1" rank="1"/>
    <cfRule type="top10" dxfId="259" priority="126" rank="1"/>
  </conditionalFormatting>
  <conditionalFormatting sqref="I1">
    <cfRule type="top10" priority="123" bottom="1" rank="1"/>
    <cfRule type="top10" dxfId="258" priority="124" rank="1"/>
  </conditionalFormatting>
  <conditionalFormatting sqref="E2">
    <cfRule type="top10" priority="97" bottom="1" rank="1"/>
    <cfRule type="top10" dxfId="257" priority="98" rank="1"/>
  </conditionalFormatting>
  <conditionalFormatting sqref="F2">
    <cfRule type="top10" priority="99" bottom="1" rank="1"/>
    <cfRule type="top10" dxfId="256" priority="100" rank="1"/>
  </conditionalFormatting>
  <conditionalFormatting sqref="G2">
    <cfRule type="top10" priority="101" bottom="1" rank="1"/>
    <cfRule type="top10" dxfId="255" priority="102" rank="1"/>
  </conditionalFormatting>
  <conditionalFormatting sqref="H2">
    <cfRule type="top10" priority="103" bottom="1" rank="1"/>
    <cfRule type="top10" dxfId="254" priority="104" rank="1"/>
  </conditionalFormatting>
  <conditionalFormatting sqref="I2">
    <cfRule type="top10" priority="105" bottom="1" rank="1"/>
    <cfRule type="top10" dxfId="253" priority="106" rank="1"/>
  </conditionalFormatting>
  <conditionalFormatting sqref="J2">
    <cfRule type="top10" priority="107" bottom="1" rank="1"/>
    <cfRule type="top10" dxfId="252" priority="108" rank="1"/>
  </conditionalFormatting>
  <conditionalFormatting sqref="E3">
    <cfRule type="top10" priority="95" bottom="1" rank="1"/>
    <cfRule type="top10" dxfId="251" priority="96" rank="1"/>
  </conditionalFormatting>
  <conditionalFormatting sqref="F3">
    <cfRule type="top10" priority="93" bottom="1" rank="1"/>
    <cfRule type="top10" dxfId="250" priority="94" rank="1"/>
  </conditionalFormatting>
  <conditionalFormatting sqref="G3">
    <cfRule type="top10" priority="91" bottom="1" rank="1"/>
    <cfRule type="top10" dxfId="249" priority="92" rank="1"/>
  </conditionalFormatting>
  <conditionalFormatting sqref="H3">
    <cfRule type="top10" priority="89" bottom="1" rank="1"/>
    <cfRule type="top10" dxfId="248" priority="90" rank="1"/>
  </conditionalFormatting>
  <conditionalFormatting sqref="I3">
    <cfRule type="top10" priority="87" bottom="1" rank="1"/>
    <cfRule type="top10" dxfId="247" priority="88" rank="1"/>
  </conditionalFormatting>
  <conditionalFormatting sqref="J3">
    <cfRule type="top10" priority="85" bottom="1" rank="1"/>
    <cfRule type="top10" dxfId="246" priority="86" rank="1"/>
  </conditionalFormatting>
  <conditionalFormatting sqref="E4">
    <cfRule type="top10" priority="83" bottom="1" rank="1"/>
    <cfRule type="top10" dxfId="245" priority="84" rank="1"/>
  </conditionalFormatting>
  <conditionalFormatting sqref="F4">
    <cfRule type="top10" priority="81" bottom="1" rank="1"/>
    <cfRule type="top10" dxfId="244" priority="82" rank="1"/>
  </conditionalFormatting>
  <conditionalFormatting sqref="G4">
    <cfRule type="top10" priority="79" bottom="1" rank="1"/>
    <cfRule type="top10" dxfId="243" priority="80" rank="1"/>
  </conditionalFormatting>
  <conditionalFormatting sqref="H4">
    <cfRule type="top10" priority="77" bottom="1" rank="1"/>
    <cfRule type="top10" dxfId="242" priority="78" rank="1"/>
  </conditionalFormatting>
  <conditionalFormatting sqref="I4">
    <cfRule type="top10" priority="75" bottom="1" rank="1"/>
    <cfRule type="top10" dxfId="241" priority="76" rank="1"/>
  </conditionalFormatting>
  <conditionalFormatting sqref="J4">
    <cfRule type="top10" priority="73" bottom="1" rank="1"/>
    <cfRule type="top10" dxfId="240" priority="74" rank="1"/>
  </conditionalFormatting>
  <conditionalFormatting sqref="E5">
    <cfRule type="top10" priority="61" bottom="1" rank="1"/>
    <cfRule type="top10" dxfId="239" priority="62" rank="1"/>
  </conditionalFormatting>
  <conditionalFormatting sqref="F5">
    <cfRule type="top10" priority="63" bottom="1" rank="1"/>
    <cfRule type="top10" dxfId="238" priority="64" rank="1"/>
  </conditionalFormatting>
  <conditionalFormatting sqref="G5">
    <cfRule type="top10" priority="65" bottom="1" rank="1"/>
    <cfRule type="top10" dxfId="237" priority="66" rank="1"/>
  </conditionalFormatting>
  <conditionalFormatting sqref="H5">
    <cfRule type="top10" priority="67" bottom="1" rank="1"/>
    <cfRule type="top10" dxfId="236" priority="68" rank="1"/>
  </conditionalFormatting>
  <conditionalFormatting sqref="I5">
    <cfRule type="top10" priority="69" bottom="1" rank="1"/>
    <cfRule type="top10" dxfId="235" priority="70" rank="1"/>
  </conditionalFormatting>
  <conditionalFormatting sqref="J5">
    <cfRule type="top10" priority="71" bottom="1" rank="1"/>
    <cfRule type="top10" dxfId="234" priority="72" rank="1"/>
  </conditionalFormatting>
  <conditionalFormatting sqref="E6">
    <cfRule type="top10" priority="49" bottom="1" rank="1"/>
    <cfRule type="top10" dxfId="233" priority="50" rank="1"/>
  </conditionalFormatting>
  <conditionalFormatting sqref="F6">
    <cfRule type="top10" priority="51" bottom="1" rank="1"/>
    <cfRule type="top10" dxfId="232" priority="52" rank="1"/>
  </conditionalFormatting>
  <conditionalFormatting sqref="G6">
    <cfRule type="top10" priority="53" bottom="1" rank="1"/>
    <cfRule type="top10" dxfId="231" priority="54" rank="1"/>
  </conditionalFormatting>
  <conditionalFormatting sqref="H6">
    <cfRule type="top10" priority="55" bottom="1" rank="1"/>
    <cfRule type="top10" dxfId="230" priority="56" rank="1"/>
  </conditionalFormatting>
  <conditionalFormatting sqref="I6">
    <cfRule type="top10" priority="57" bottom="1" rank="1"/>
    <cfRule type="top10" dxfId="229" priority="58" rank="1"/>
  </conditionalFormatting>
  <conditionalFormatting sqref="J6">
    <cfRule type="top10" priority="59" bottom="1" rank="1"/>
    <cfRule type="top10" dxfId="228" priority="60" rank="1"/>
  </conditionalFormatting>
  <conditionalFormatting sqref="E7">
    <cfRule type="top10" priority="37" bottom="1" rank="1"/>
    <cfRule type="top10" dxfId="227" priority="38" rank="1"/>
  </conditionalFormatting>
  <conditionalFormatting sqref="F7">
    <cfRule type="top10" priority="39" bottom="1" rank="1"/>
    <cfRule type="top10" dxfId="226" priority="40" rank="1"/>
  </conditionalFormatting>
  <conditionalFormatting sqref="G7">
    <cfRule type="top10" priority="41" bottom="1" rank="1"/>
    <cfRule type="top10" dxfId="225" priority="42" rank="1"/>
  </conditionalFormatting>
  <conditionalFormatting sqref="H7">
    <cfRule type="top10" priority="43" bottom="1" rank="1"/>
    <cfRule type="top10" dxfId="224" priority="44" rank="1"/>
  </conditionalFormatting>
  <conditionalFormatting sqref="I7">
    <cfRule type="top10" priority="45" bottom="1" rank="1"/>
    <cfRule type="top10" dxfId="223" priority="46" rank="1"/>
  </conditionalFormatting>
  <conditionalFormatting sqref="J7">
    <cfRule type="top10" priority="47" bottom="1" rank="1"/>
    <cfRule type="top10" dxfId="222" priority="48" rank="1"/>
  </conditionalFormatting>
  <conditionalFormatting sqref="E8">
    <cfRule type="top10" priority="35" bottom="1" rank="1"/>
    <cfRule type="top10" dxfId="221" priority="36" rank="1"/>
  </conditionalFormatting>
  <conditionalFormatting sqref="F8">
    <cfRule type="top10" priority="33" bottom="1" rank="1"/>
    <cfRule type="top10" dxfId="220" priority="34" rank="1"/>
  </conditionalFormatting>
  <conditionalFormatting sqref="G8">
    <cfRule type="top10" priority="31" bottom="1" rank="1"/>
    <cfRule type="top10" dxfId="219" priority="32" rank="1"/>
  </conditionalFormatting>
  <conditionalFormatting sqref="H8">
    <cfRule type="top10" priority="29" bottom="1" rank="1"/>
    <cfRule type="top10" dxfId="218" priority="30" rank="1"/>
  </conditionalFormatting>
  <conditionalFormatting sqref="I8">
    <cfRule type="top10" priority="27" bottom="1" rank="1"/>
    <cfRule type="top10" dxfId="217" priority="28" rank="1"/>
  </conditionalFormatting>
  <conditionalFormatting sqref="J8">
    <cfRule type="top10" priority="25" bottom="1" rank="1"/>
    <cfRule type="top10" dxfId="216" priority="26" rank="1"/>
  </conditionalFormatting>
  <conditionalFormatting sqref="E9">
    <cfRule type="top10" priority="13" bottom="1" rank="1"/>
    <cfRule type="top10" dxfId="215" priority="14" rank="1"/>
  </conditionalFormatting>
  <conditionalFormatting sqref="F9">
    <cfRule type="top10" priority="15" bottom="1" rank="1"/>
    <cfRule type="top10" dxfId="214" priority="16" rank="1"/>
  </conditionalFormatting>
  <conditionalFormatting sqref="G9">
    <cfRule type="top10" priority="17" bottom="1" rank="1"/>
    <cfRule type="top10" dxfId="213" priority="18" rank="1"/>
  </conditionalFormatting>
  <conditionalFormatting sqref="H9">
    <cfRule type="top10" priority="19" bottom="1" rank="1"/>
    <cfRule type="top10" dxfId="212" priority="20" rank="1"/>
  </conditionalFormatting>
  <conditionalFormatting sqref="I9">
    <cfRule type="top10" priority="21" bottom="1" rank="1"/>
    <cfRule type="top10" dxfId="211" priority="22" rank="1"/>
  </conditionalFormatting>
  <conditionalFormatting sqref="J9">
    <cfRule type="top10" priority="23" bottom="1" rank="1"/>
    <cfRule type="top10" dxfId="210" priority="24" rank="1"/>
  </conditionalFormatting>
  <conditionalFormatting sqref="E10">
    <cfRule type="top10" priority="11" bottom="1" rank="1"/>
    <cfRule type="top10" dxfId="209" priority="12" rank="1"/>
  </conditionalFormatting>
  <conditionalFormatting sqref="F10">
    <cfRule type="top10" priority="9" bottom="1" rank="1"/>
    <cfRule type="top10" dxfId="208" priority="10" rank="1"/>
  </conditionalFormatting>
  <conditionalFormatting sqref="G10">
    <cfRule type="top10" priority="7" bottom="1" rank="1"/>
    <cfRule type="top10" dxfId="207" priority="8" rank="1"/>
  </conditionalFormatting>
  <conditionalFormatting sqref="H10">
    <cfRule type="top10" priority="5" bottom="1" rank="1"/>
    <cfRule type="top10" dxfId="206" priority="6" rank="1"/>
  </conditionalFormatting>
  <conditionalFormatting sqref="I10">
    <cfRule type="top10" priority="3" bottom="1" rank="1"/>
    <cfRule type="top10" dxfId="205" priority="4" rank="1"/>
  </conditionalFormatting>
  <conditionalFormatting sqref="J10">
    <cfRule type="top10" priority="1" bottom="1" rank="1"/>
    <cfRule type="top10" dxfId="20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278FF12-35BA-41BB-9196-F330123BA35F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FBB5ADBE-F87D-4BDC-AB8C-406E7DDC267E}">
          <x14:formula1>
            <xm:f>'C:\Users\abra2\Desktop\ABRA Files and More\AUTO BENCH REST ASSOCIATION FILE\ABRA 2018\Virginia\[ABRA Virginia Scoring Program.xlsm]Data'!#REF!</xm:f>
          </x14:formula1>
          <xm:sqref>B3:B6 B8:B9</xm:sqref>
        </x14:dataValidation>
        <x14:dataValidation type="list" allowBlank="1" showInputMessage="1" showErrorMessage="1" xr:uid="{877C0BBA-FEBD-4DF0-AB82-79E3755C0052}">
          <x14:formula1>
            <xm:f>'C:\Users\abra2\Desktop\ABRA Files and More\AUTO BENCH REST ASSOCIATION FILE\ABRA 2018\Tennessee\[ABRA Tennessee Scoring Program.xlsm]Data'!#REF!</xm:f>
          </x14:formula1>
          <xm:sqref>B7</xm:sqref>
        </x14:dataValidation>
        <x14:dataValidation type="list" allowBlank="1" showInputMessage="1" showErrorMessage="1" xr:uid="{2AD4AA93-48F3-42CB-ACE8-4D90E974B7FE}">
          <x14:formula1>
            <xm:f>'E:\ABRA VA STATE\[ABRA VA STATE 09 01 18.xlsm]Data'!#REF!</xm:f>
          </x14:formula1>
          <xm:sqref>B10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AA44-AC12-474F-918B-34AB988BDC43}">
  <sheetPr codeName="Sheet82"/>
  <dimension ref="A1:O4"/>
  <sheetViews>
    <sheetView workbookViewId="0">
      <selection activeCell="D11" sqref="D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87" t="s">
        <v>3</v>
      </c>
      <c r="B2" s="87" t="s">
        <v>206</v>
      </c>
      <c r="C2" s="88">
        <v>43344</v>
      </c>
      <c r="D2" s="89" t="s">
        <v>195</v>
      </c>
      <c r="E2" s="87">
        <v>188</v>
      </c>
      <c r="F2" s="87">
        <v>188</v>
      </c>
      <c r="G2" s="87">
        <v>192</v>
      </c>
      <c r="H2" s="87">
        <v>186</v>
      </c>
      <c r="I2" s="87">
        <v>188</v>
      </c>
      <c r="J2" s="87">
        <v>184</v>
      </c>
      <c r="K2" s="90">
        <v>6</v>
      </c>
      <c r="L2" s="90">
        <v>1126</v>
      </c>
      <c r="M2" s="91">
        <v>187.66666666666666</v>
      </c>
      <c r="N2" s="90">
        <v>4</v>
      </c>
      <c r="O2" s="91">
        <v>191.66666666666666</v>
      </c>
    </row>
    <row r="4" spans="1:15" x14ac:dyDescent="0.25">
      <c r="K4" s="1">
        <f>SUM(K2:K3)</f>
        <v>6</v>
      </c>
      <c r="L4" s="1">
        <f>SUM(L2:L3)</f>
        <v>1126</v>
      </c>
      <c r="M4" s="1">
        <f>SUM(L4/K4)</f>
        <v>187.66666666666666</v>
      </c>
      <c r="N4" s="1">
        <f>SUM(N2:N3)</f>
        <v>4</v>
      </c>
      <c r="O4" s="4">
        <f t="shared" ref="O4" si="0">SUM(M4+N4)</f>
        <v>191.66666666666666</v>
      </c>
    </row>
  </sheetData>
  <conditionalFormatting sqref="J1">
    <cfRule type="top10" priority="25" bottom="1" rank="1"/>
    <cfRule type="top10" dxfId="203" priority="26" rank="1"/>
  </conditionalFormatting>
  <conditionalFormatting sqref="E1">
    <cfRule type="top10" priority="35" bottom="1" rank="1"/>
    <cfRule type="top10" dxfId="202" priority="36" rank="1"/>
  </conditionalFormatting>
  <conditionalFormatting sqref="F1">
    <cfRule type="top10" priority="33" bottom="1" rank="1"/>
    <cfRule type="top10" dxfId="201" priority="34" rank="1"/>
  </conditionalFormatting>
  <conditionalFormatting sqref="G1">
    <cfRule type="top10" priority="31" bottom="1" rank="1"/>
    <cfRule type="top10" dxfId="200" priority="32" rank="1"/>
  </conditionalFormatting>
  <conditionalFormatting sqref="H1">
    <cfRule type="top10" priority="29" bottom="1" rank="1"/>
    <cfRule type="top10" dxfId="199" priority="30" rank="1"/>
  </conditionalFormatting>
  <conditionalFormatting sqref="I1">
    <cfRule type="top10" priority="27" bottom="1" rank="1"/>
    <cfRule type="top10" dxfId="198" priority="28" rank="1"/>
  </conditionalFormatting>
  <conditionalFormatting sqref="E2">
    <cfRule type="top10" priority="11" bottom="1" rank="1"/>
    <cfRule type="top10" dxfId="197" priority="12" rank="1"/>
  </conditionalFormatting>
  <conditionalFormatting sqref="F2">
    <cfRule type="top10" priority="9" bottom="1" rank="1"/>
    <cfRule type="top10" dxfId="196" priority="10" rank="1"/>
  </conditionalFormatting>
  <conditionalFormatting sqref="G2">
    <cfRule type="top10" priority="7" bottom="1" rank="1"/>
    <cfRule type="top10" dxfId="195" priority="8" rank="1"/>
  </conditionalFormatting>
  <conditionalFormatting sqref="H2">
    <cfRule type="top10" priority="5" bottom="1" rank="1"/>
    <cfRule type="top10" dxfId="194" priority="6" rank="1"/>
  </conditionalFormatting>
  <conditionalFormatting sqref="I2">
    <cfRule type="top10" priority="3" bottom="1" rank="1"/>
    <cfRule type="top10" dxfId="193" priority="4" rank="1"/>
  </conditionalFormatting>
  <conditionalFormatting sqref="J2">
    <cfRule type="top10" priority="1" bottom="1" rank="1"/>
    <cfRule type="top10" dxfId="19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E61423-4EF4-46B6-B5BF-17CA9A261097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1F60D-A485-4281-8751-46D61BD9AE2E}">
  <sheetPr codeName="Sheet83"/>
  <dimension ref="A1:O13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149</v>
      </c>
      <c r="C2" s="30">
        <v>43233</v>
      </c>
      <c r="D2" s="31" t="s">
        <v>104</v>
      </c>
      <c r="E2" s="32">
        <v>174</v>
      </c>
      <c r="F2" s="32">
        <v>170</v>
      </c>
      <c r="G2" s="32">
        <v>168</v>
      </c>
      <c r="H2" s="32">
        <v>170</v>
      </c>
      <c r="I2" s="32"/>
      <c r="J2" s="32"/>
      <c r="K2" s="33">
        <v>4</v>
      </c>
      <c r="L2" s="33">
        <v>682</v>
      </c>
      <c r="M2" s="34">
        <v>170.5</v>
      </c>
      <c r="N2" s="33">
        <v>2</v>
      </c>
      <c r="O2" s="34">
        <v>172.5</v>
      </c>
    </row>
    <row r="3" spans="1:15" x14ac:dyDescent="0.25">
      <c r="A3" s="32" t="s">
        <v>3</v>
      </c>
      <c r="B3" s="32" t="s">
        <v>149</v>
      </c>
      <c r="C3" s="30">
        <v>43261</v>
      </c>
      <c r="D3" s="31" t="s">
        <v>104</v>
      </c>
      <c r="E3" s="32">
        <v>119</v>
      </c>
      <c r="F3" s="32">
        <v>173</v>
      </c>
      <c r="G3" s="32">
        <v>169</v>
      </c>
      <c r="H3" s="32">
        <v>171</v>
      </c>
      <c r="I3" s="32">
        <v>176</v>
      </c>
      <c r="J3" s="32">
        <v>181</v>
      </c>
      <c r="K3" s="33">
        <v>6</v>
      </c>
      <c r="L3" s="33">
        <v>989</v>
      </c>
      <c r="M3" s="34">
        <v>164.83333333333334</v>
      </c>
      <c r="N3" s="33">
        <v>4</v>
      </c>
      <c r="O3" s="34">
        <v>168.83333333333334</v>
      </c>
    </row>
    <row r="4" spans="1:15" x14ac:dyDescent="0.25">
      <c r="A4" s="32" t="s">
        <v>3</v>
      </c>
      <c r="B4" s="32" t="s">
        <v>149</v>
      </c>
      <c r="C4" s="30">
        <v>43279</v>
      </c>
      <c r="D4" s="31" t="s">
        <v>104</v>
      </c>
      <c r="E4" s="32">
        <v>183</v>
      </c>
      <c r="F4" s="32">
        <v>188</v>
      </c>
      <c r="G4" s="32">
        <v>186</v>
      </c>
      <c r="H4" s="32">
        <v>185</v>
      </c>
      <c r="I4" s="32"/>
      <c r="J4" s="32"/>
      <c r="K4" s="33">
        <v>4</v>
      </c>
      <c r="L4" s="33">
        <v>742</v>
      </c>
      <c r="M4" s="34">
        <v>185.5</v>
      </c>
      <c r="N4" s="33">
        <v>2</v>
      </c>
      <c r="O4" s="34">
        <v>187.5</v>
      </c>
    </row>
    <row r="5" spans="1:15" x14ac:dyDescent="0.25">
      <c r="A5" s="32" t="s">
        <v>3</v>
      </c>
      <c r="B5" s="32" t="s">
        <v>149</v>
      </c>
      <c r="C5" s="30">
        <v>43289</v>
      </c>
      <c r="D5" s="31" t="s">
        <v>104</v>
      </c>
      <c r="E5" s="32">
        <v>184</v>
      </c>
      <c r="F5" s="32">
        <v>180</v>
      </c>
      <c r="G5" s="32">
        <v>182</v>
      </c>
      <c r="H5" s="32">
        <v>177</v>
      </c>
      <c r="I5" s="32"/>
      <c r="J5" s="32"/>
      <c r="K5" s="33">
        <v>4</v>
      </c>
      <c r="L5" s="33">
        <v>723</v>
      </c>
      <c r="M5" s="34">
        <v>180.75</v>
      </c>
      <c r="N5" s="33">
        <v>3</v>
      </c>
      <c r="O5" s="34">
        <v>183.75</v>
      </c>
    </row>
    <row r="6" spans="1:15" x14ac:dyDescent="0.25">
      <c r="A6" s="32" t="s">
        <v>3</v>
      </c>
      <c r="B6" s="32" t="s">
        <v>149</v>
      </c>
      <c r="C6" s="30">
        <v>43307</v>
      </c>
      <c r="D6" s="31" t="s">
        <v>104</v>
      </c>
      <c r="E6" s="32">
        <v>187</v>
      </c>
      <c r="F6" s="32">
        <v>190</v>
      </c>
      <c r="G6" s="32">
        <v>185</v>
      </c>
      <c r="H6" s="32">
        <v>193</v>
      </c>
      <c r="I6" s="32"/>
      <c r="J6" s="32"/>
      <c r="K6" s="33">
        <v>4</v>
      </c>
      <c r="L6" s="33">
        <v>755</v>
      </c>
      <c r="M6" s="34">
        <v>188.75</v>
      </c>
      <c r="N6" s="33">
        <v>2</v>
      </c>
      <c r="O6" s="34">
        <v>190.75</v>
      </c>
    </row>
    <row r="7" spans="1:15" x14ac:dyDescent="0.25">
      <c r="A7" s="32" t="s">
        <v>3</v>
      </c>
      <c r="B7" s="32" t="s">
        <v>149</v>
      </c>
      <c r="C7" s="30">
        <v>43324</v>
      </c>
      <c r="D7" s="31" t="s">
        <v>104</v>
      </c>
      <c r="E7" s="32">
        <v>189</v>
      </c>
      <c r="F7" s="32">
        <v>188</v>
      </c>
      <c r="G7" s="32">
        <v>181</v>
      </c>
      <c r="H7" s="32">
        <v>186</v>
      </c>
      <c r="I7" s="32"/>
      <c r="J7" s="32"/>
      <c r="K7" s="33">
        <v>4</v>
      </c>
      <c r="L7" s="33">
        <v>744</v>
      </c>
      <c r="M7" s="34">
        <v>186</v>
      </c>
      <c r="N7" s="33">
        <v>4</v>
      </c>
      <c r="O7" s="34">
        <v>190</v>
      </c>
    </row>
    <row r="8" spans="1:15" x14ac:dyDescent="0.25">
      <c r="A8" s="32" t="s">
        <v>3</v>
      </c>
      <c r="B8" s="32" t="s">
        <v>149</v>
      </c>
      <c r="C8" s="30">
        <v>43335</v>
      </c>
      <c r="D8" s="31" t="s">
        <v>104</v>
      </c>
      <c r="E8" s="32">
        <v>185</v>
      </c>
      <c r="F8" s="32">
        <v>187</v>
      </c>
      <c r="G8" s="32">
        <v>185</v>
      </c>
      <c r="H8" s="32">
        <v>186</v>
      </c>
      <c r="I8" s="32"/>
      <c r="J8" s="32"/>
      <c r="K8" s="33">
        <v>4</v>
      </c>
      <c r="L8" s="33">
        <v>743</v>
      </c>
      <c r="M8" s="34">
        <v>185.75</v>
      </c>
      <c r="N8" s="33">
        <v>4</v>
      </c>
      <c r="O8" s="34">
        <v>189.75</v>
      </c>
    </row>
    <row r="9" spans="1:15" x14ac:dyDescent="0.25">
      <c r="A9" s="32" t="s">
        <v>3</v>
      </c>
      <c r="B9" s="32" t="s">
        <v>149</v>
      </c>
      <c r="C9" s="30">
        <v>43352</v>
      </c>
      <c r="D9" s="31" t="s">
        <v>104</v>
      </c>
      <c r="E9" s="32">
        <v>180</v>
      </c>
      <c r="F9" s="32">
        <v>183</v>
      </c>
      <c r="G9" s="32">
        <v>178</v>
      </c>
      <c r="H9" s="32">
        <v>178</v>
      </c>
      <c r="I9" s="32"/>
      <c r="J9" s="32"/>
      <c r="K9" s="33">
        <v>4</v>
      </c>
      <c r="L9" s="33">
        <v>719</v>
      </c>
      <c r="M9" s="34">
        <v>179.75</v>
      </c>
      <c r="N9" s="33">
        <v>4</v>
      </c>
      <c r="O9" s="34">
        <v>183.75</v>
      </c>
    </row>
    <row r="10" spans="1:15" x14ac:dyDescent="0.25">
      <c r="A10" s="32" t="s">
        <v>3</v>
      </c>
      <c r="B10" s="32" t="s">
        <v>149</v>
      </c>
      <c r="C10" s="30">
        <v>43370</v>
      </c>
      <c r="D10" s="31" t="s">
        <v>104</v>
      </c>
      <c r="E10" s="32">
        <v>184</v>
      </c>
      <c r="F10" s="32">
        <v>176</v>
      </c>
      <c r="G10" s="32">
        <v>176</v>
      </c>
      <c r="H10" s="32">
        <v>177</v>
      </c>
      <c r="I10" s="32"/>
      <c r="J10" s="32"/>
      <c r="K10" s="33">
        <v>4</v>
      </c>
      <c r="L10" s="33">
        <v>713</v>
      </c>
      <c r="M10" s="34">
        <v>178.25</v>
      </c>
      <c r="N10" s="33">
        <v>4</v>
      </c>
      <c r="O10" s="34">
        <v>182.25</v>
      </c>
    </row>
    <row r="11" spans="1:15" x14ac:dyDescent="0.25">
      <c r="A11" s="32" t="s">
        <v>3</v>
      </c>
      <c r="B11" s="32" t="s">
        <v>149</v>
      </c>
      <c r="C11" s="30">
        <v>43401</v>
      </c>
      <c r="D11" s="31" t="s">
        <v>104</v>
      </c>
      <c r="E11" s="32">
        <v>171</v>
      </c>
      <c r="F11" s="32">
        <v>176</v>
      </c>
      <c r="G11" s="32">
        <v>171</v>
      </c>
      <c r="H11" s="32">
        <v>170</v>
      </c>
      <c r="I11" s="32"/>
      <c r="J11" s="32"/>
      <c r="K11" s="33">
        <v>4</v>
      </c>
      <c r="L11" s="33">
        <v>688</v>
      </c>
      <c r="M11" s="34">
        <v>172</v>
      </c>
      <c r="N11" s="33">
        <v>2</v>
      </c>
      <c r="O11" s="34">
        <v>174</v>
      </c>
    </row>
    <row r="13" spans="1:15" x14ac:dyDescent="0.25">
      <c r="K13" s="35">
        <f>SUM(K2:K12)</f>
        <v>42</v>
      </c>
      <c r="L13" s="35">
        <f>SUM(L2:L12)</f>
        <v>7498</v>
      </c>
      <c r="M13" s="1">
        <f>SUM(L13/K13)</f>
        <v>178.52380952380952</v>
      </c>
      <c r="N13" s="35">
        <f>SUM(N2:N12)</f>
        <v>31</v>
      </c>
      <c r="O13" s="35">
        <f>SUM(M13+N13)</f>
        <v>209.52380952380952</v>
      </c>
    </row>
  </sheetData>
  <conditionalFormatting sqref="J1">
    <cfRule type="top10" priority="133" bottom="1" rank="1"/>
    <cfRule type="top10" dxfId="191" priority="134" rank="1"/>
  </conditionalFormatting>
  <conditionalFormatting sqref="E1">
    <cfRule type="top10" priority="143" bottom="1" rank="1"/>
    <cfRule type="top10" dxfId="190" priority="144" rank="1"/>
  </conditionalFormatting>
  <conditionalFormatting sqref="F1">
    <cfRule type="top10" priority="141" bottom="1" rank="1"/>
    <cfRule type="top10" dxfId="189" priority="142" rank="1"/>
  </conditionalFormatting>
  <conditionalFormatting sqref="G1">
    <cfRule type="top10" priority="139" bottom="1" rank="1"/>
    <cfRule type="top10" dxfId="188" priority="140" rank="1"/>
  </conditionalFormatting>
  <conditionalFormatting sqref="H1">
    <cfRule type="top10" priority="137" bottom="1" rank="1"/>
    <cfRule type="top10" dxfId="187" priority="138" rank="1"/>
  </conditionalFormatting>
  <conditionalFormatting sqref="I1">
    <cfRule type="top10" priority="135" bottom="1" rank="1"/>
    <cfRule type="top10" dxfId="186" priority="136" rank="1"/>
  </conditionalFormatting>
  <conditionalFormatting sqref="E2">
    <cfRule type="top10" priority="119" bottom="1" rank="1"/>
    <cfRule type="top10" dxfId="185" priority="120" rank="1"/>
  </conditionalFormatting>
  <conditionalFormatting sqref="F2">
    <cfRule type="top10" priority="117" bottom="1" rank="1"/>
    <cfRule type="top10" dxfId="184" priority="118" rank="1"/>
  </conditionalFormatting>
  <conditionalFormatting sqref="G2">
    <cfRule type="top10" priority="115" bottom="1" rank="1"/>
    <cfRule type="top10" dxfId="183" priority="116" rank="1"/>
  </conditionalFormatting>
  <conditionalFormatting sqref="H2">
    <cfRule type="top10" priority="113" bottom="1" rank="1"/>
    <cfRule type="top10" dxfId="182" priority="114" rank="1"/>
  </conditionalFormatting>
  <conditionalFormatting sqref="I2">
    <cfRule type="top10" priority="111" bottom="1" rank="1"/>
    <cfRule type="top10" dxfId="181" priority="112" rank="1"/>
  </conditionalFormatting>
  <conditionalFormatting sqref="J2">
    <cfRule type="top10" priority="109" bottom="1" rank="1"/>
    <cfRule type="top10" dxfId="180" priority="110" rank="1"/>
  </conditionalFormatting>
  <conditionalFormatting sqref="E3">
    <cfRule type="top10" priority="107" bottom="1" rank="1"/>
    <cfRule type="top10" dxfId="179" priority="108" rank="1"/>
  </conditionalFormatting>
  <conditionalFormatting sqref="F3">
    <cfRule type="top10" priority="105" bottom="1" rank="1"/>
    <cfRule type="top10" dxfId="178" priority="106" rank="1"/>
  </conditionalFormatting>
  <conditionalFormatting sqref="G3">
    <cfRule type="top10" priority="103" bottom="1" rank="1"/>
    <cfRule type="top10" dxfId="177" priority="104" rank="1"/>
  </conditionalFormatting>
  <conditionalFormatting sqref="H3">
    <cfRule type="top10" priority="101" bottom="1" rank="1"/>
    <cfRule type="top10" dxfId="176" priority="102" rank="1"/>
  </conditionalFormatting>
  <conditionalFormatting sqref="I3">
    <cfRule type="top10" priority="99" bottom="1" rank="1"/>
    <cfRule type="top10" dxfId="175" priority="100" rank="1"/>
  </conditionalFormatting>
  <conditionalFormatting sqref="J3">
    <cfRule type="top10" priority="97" bottom="1" rank="1"/>
    <cfRule type="top10" dxfId="174" priority="98" rank="1"/>
  </conditionalFormatting>
  <conditionalFormatting sqref="E4">
    <cfRule type="top10" priority="95" bottom="1" rank="1"/>
    <cfRule type="top10" dxfId="173" priority="96" rank="1"/>
  </conditionalFormatting>
  <conditionalFormatting sqref="F4">
    <cfRule type="top10" priority="93" bottom="1" rank="1"/>
    <cfRule type="top10" dxfId="172" priority="94" rank="1"/>
  </conditionalFormatting>
  <conditionalFormatting sqref="G4">
    <cfRule type="top10" priority="91" bottom="1" rank="1"/>
    <cfRule type="top10" dxfId="171" priority="92" rank="1"/>
  </conditionalFormatting>
  <conditionalFormatting sqref="H4">
    <cfRule type="top10" priority="89" bottom="1" rank="1"/>
    <cfRule type="top10" dxfId="170" priority="90" rank="1"/>
  </conditionalFormatting>
  <conditionalFormatting sqref="I4">
    <cfRule type="top10" priority="87" bottom="1" rank="1"/>
    <cfRule type="top10" dxfId="169" priority="88" rank="1"/>
  </conditionalFormatting>
  <conditionalFormatting sqref="J4">
    <cfRule type="top10" priority="85" bottom="1" rank="1"/>
    <cfRule type="top10" dxfId="168" priority="86" rank="1"/>
  </conditionalFormatting>
  <conditionalFormatting sqref="E5">
    <cfRule type="top10" priority="83" bottom="1" rank="1"/>
    <cfRule type="top10" dxfId="167" priority="84" rank="1"/>
  </conditionalFormatting>
  <conditionalFormatting sqref="F5">
    <cfRule type="top10" priority="81" bottom="1" rank="1"/>
    <cfRule type="top10" dxfId="166" priority="82" rank="1"/>
  </conditionalFormatting>
  <conditionalFormatting sqref="G5">
    <cfRule type="top10" priority="79" bottom="1" rank="1"/>
    <cfRule type="top10" dxfId="165" priority="80" rank="1"/>
  </conditionalFormatting>
  <conditionalFormatting sqref="H5">
    <cfRule type="top10" priority="77" bottom="1" rank="1"/>
    <cfRule type="top10" dxfId="164" priority="78" rank="1"/>
  </conditionalFormatting>
  <conditionalFormatting sqref="I5">
    <cfRule type="top10" priority="75" bottom="1" rank="1"/>
    <cfRule type="top10" dxfId="163" priority="76" rank="1"/>
  </conditionalFormatting>
  <conditionalFormatting sqref="J5">
    <cfRule type="top10" priority="73" bottom="1" rank="1"/>
    <cfRule type="top10" dxfId="162" priority="74" rank="1"/>
  </conditionalFormatting>
  <conditionalFormatting sqref="E6">
    <cfRule type="top10" priority="71" bottom="1" rank="1"/>
    <cfRule type="top10" dxfId="161" priority="72" rank="1"/>
  </conditionalFormatting>
  <conditionalFormatting sqref="F6">
    <cfRule type="top10" priority="69" bottom="1" rank="1"/>
    <cfRule type="top10" dxfId="160" priority="70" rank="1"/>
  </conditionalFormatting>
  <conditionalFormatting sqref="G6">
    <cfRule type="top10" priority="67" bottom="1" rank="1"/>
    <cfRule type="top10" dxfId="159" priority="68" rank="1"/>
  </conditionalFormatting>
  <conditionalFormatting sqref="H6">
    <cfRule type="top10" priority="65" bottom="1" rank="1"/>
    <cfRule type="top10" dxfId="158" priority="66" rank="1"/>
  </conditionalFormatting>
  <conditionalFormatting sqref="I6">
    <cfRule type="top10" priority="63" bottom="1" rank="1"/>
    <cfRule type="top10" dxfId="157" priority="64" rank="1"/>
  </conditionalFormatting>
  <conditionalFormatting sqref="J6">
    <cfRule type="top10" priority="61" bottom="1" rank="1"/>
    <cfRule type="top10" dxfId="156" priority="62" rank="1"/>
  </conditionalFormatting>
  <conditionalFormatting sqref="E7">
    <cfRule type="top10" priority="59" bottom="1" rank="1"/>
    <cfRule type="top10" dxfId="155" priority="60" rank="1"/>
  </conditionalFormatting>
  <conditionalFormatting sqref="F7">
    <cfRule type="top10" priority="57" bottom="1" rank="1"/>
    <cfRule type="top10" dxfId="154" priority="58" rank="1"/>
  </conditionalFormatting>
  <conditionalFormatting sqref="G7">
    <cfRule type="top10" priority="55" bottom="1" rank="1"/>
    <cfRule type="top10" dxfId="153" priority="56" rank="1"/>
  </conditionalFormatting>
  <conditionalFormatting sqref="H7">
    <cfRule type="top10" priority="53" bottom="1" rank="1"/>
    <cfRule type="top10" dxfId="152" priority="54" rank="1"/>
  </conditionalFormatting>
  <conditionalFormatting sqref="I7">
    <cfRule type="top10" priority="51" bottom="1" rank="1"/>
    <cfRule type="top10" dxfId="151" priority="52" rank="1"/>
  </conditionalFormatting>
  <conditionalFormatting sqref="J7">
    <cfRule type="top10" priority="49" bottom="1" rank="1"/>
    <cfRule type="top10" dxfId="150" priority="50" rank="1"/>
  </conditionalFormatting>
  <conditionalFormatting sqref="E8">
    <cfRule type="top10" priority="47" bottom="1" rank="1"/>
    <cfRule type="top10" dxfId="149" priority="48" rank="1"/>
  </conditionalFormatting>
  <conditionalFormatting sqref="F8">
    <cfRule type="top10" priority="45" bottom="1" rank="1"/>
    <cfRule type="top10" dxfId="148" priority="46" rank="1"/>
  </conditionalFormatting>
  <conditionalFormatting sqref="G8">
    <cfRule type="top10" priority="43" bottom="1" rank="1"/>
    <cfRule type="top10" dxfId="147" priority="44" rank="1"/>
  </conditionalFormatting>
  <conditionalFormatting sqref="H8">
    <cfRule type="top10" priority="41" bottom="1" rank="1"/>
    <cfRule type="top10" dxfId="146" priority="42" rank="1"/>
  </conditionalFormatting>
  <conditionalFormatting sqref="I8">
    <cfRule type="top10" priority="39" bottom="1" rank="1"/>
    <cfRule type="top10" dxfId="145" priority="40" rank="1"/>
  </conditionalFormatting>
  <conditionalFormatting sqref="J8">
    <cfRule type="top10" priority="37" bottom="1" rank="1"/>
    <cfRule type="top10" dxfId="144" priority="38" rank="1"/>
  </conditionalFormatting>
  <conditionalFormatting sqref="E9">
    <cfRule type="top10" priority="35" bottom="1" rank="1"/>
    <cfRule type="top10" dxfId="143" priority="36" rank="1"/>
  </conditionalFormatting>
  <conditionalFormatting sqref="F9">
    <cfRule type="top10" priority="33" bottom="1" rank="1"/>
    <cfRule type="top10" dxfId="142" priority="34" rank="1"/>
  </conditionalFormatting>
  <conditionalFormatting sqref="G9">
    <cfRule type="top10" priority="31" bottom="1" rank="1"/>
    <cfRule type="top10" dxfId="141" priority="32" rank="1"/>
  </conditionalFormatting>
  <conditionalFormatting sqref="H9">
    <cfRule type="top10" priority="29" bottom="1" rank="1"/>
    <cfRule type="top10" dxfId="140" priority="30" rank="1"/>
  </conditionalFormatting>
  <conditionalFormatting sqref="I9">
    <cfRule type="top10" priority="27" bottom="1" rank="1"/>
    <cfRule type="top10" dxfId="139" priority="28" rank="1"/>
  </conditionalFormatting>
  <conditionalFormatting sqref="J9">
    <cfRule type="top10" priority="25" bottom="1" rank="1"/>
    <cfRule type="top10" dxfId="138" priority="26" rank="1"/>
  </conditionalFormatting>
  <conditionalFormatting sqref="E10">
    <cfRule type="top10" priority="23" bottom="1" rank="1"/>
    <cfRule type="top10" dxfId="137" priority="24" rank="1"/>
  </conditionalFormatting>
  <conditionalFormatting sqref="F10">
    <cfRule type="top10" priority="21" bottom="1" rank="1"/>
    <cfRule type="top10" dxfId="136" priority="22" rank="1"/>
  </conditionalFormatting>
  <conditionalFormatting sqref="G10">
    <cfRule type="top10" priority="19" bottom="1" rank="1"/>
    <cfRule type="top10" dxfId="135" priority="20" rank="1"/>
  </conditionalFormatting>
  <conditionalFormatting sqref="H10">
    <cfRule type="top10" priority="17" bottom="1" rank="1"/>
    <cfRule type="top10" dxfId="134" priority="18" rank="1"/>
  </conditionalFormatting>
  <conditionalFormatting sqref="I10">
    <cfRule type="top10" priority="15" bottom="1" rank="1"/>
    <cfRule type="top10" dxfId="133" priority="16" rank="1"/>
  </conditionalFormatting>
  <conditionalFormatting sqref="J10">
    <cfRule type="top10" priority="13" bottom="1" rank="1"/>
    <cfRule type="top10" dxfId="132" priority="14" rank="1"/>
  </conditionalFormatting>
  <conditionalFormatting sqref="E11">
    <cfRule type="top10" priority="11" bottom="1" rank="1"/>
    <cfRule type="top10" dxfId="131" priority="12" rank="1"/>
  </conditionalFormatting>
  <conditionalFormatting sqref="F11">
    <cfRule type="top10" priority="9" bottom="1" rank="1"/>
    <cfRule type="top10" dxfId="130" priority="10" rank="1"/>
  </conditionalFormatting>
  <conditionalFormatting sqref="G11">
    <cfRule type="top10" priority="7" bottom="1" rank="1"/>
    <cfRule type="top10" dxfId="129" priority="8" rank="1"/>
  </conditionalFormatting>
  <conditionalFormatting sqref="H11">
    <cfRule type="top10" priority="5" bottom="1" rank="1"/>
    <cfRule type="top10" dxfId="128" priority="6" rank="1"/>
  </conditionalFormatting>
  <conditionalFormatting sqref="I11">
    <cfRule type="top10" priority="3" bottom="1" rank="1"/>
    <cfRule type="top10" dxfId="127" priority="4" rank="1"/>
  </conditionalFormatting>
  <conditionalFormatting sqref="J11">
    <cfRule type="top10" priority="1" bottom="1" rank="1"/>
    <cfRule type="top10" dxfId="12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30EB1DA3-F540-455F-A957-4FC45233DA28}">
          <x14:formula1>
            <xm:f>'C:\Users\Steve\Documents\_Shooting\_Ruger 10-22\2018\[BGSL-ABRA Scoring_5-13-18.xlsm]Data'!#REF!</xm:f>
          </x14:formula1>
          <xm:sqref>B2</xm:sqref>
        </x14:dataValidation>
        <x14:dataValidation type="list" allowBlank="1" showInputMessage="1" showErrorMessage="1" xr:uid="{24F62D87-DFAD-46AA-A57F-77F8A8CF1878}">
          <x14:formula1>
            <xm:f>'C:\Users\Steve\Documents\_Shooting\_Ruger 10-22\2018\[BGSL-ABRA Scoring_6-10-18.xlsm]Data'!#REF!</xm:f>
          </x14:formula1>
          <xm:sqref>B3</xm:sqref>
        </x14:dataValidation>
        <x14:dataValidation type="list" allowBlank="1" showInputMessage="1" showErrorMessage="1" xr:uid="{FBCF0464-81EC-4800-AA77-F7E7ACD8E97E}">
          <x14:formula1>
            <xm:f>'C:\Users\Steve\Documents\_Shooting\_Ruger 10-22\2018\[BGSL-ABRA Scoring_6-28-18.xlsm]Data'!#REF!</xm:f>
          </x14:formula1>
          <xm:sqref>B4</xm:sqref>
        </x14:dataValidation>
        <x14:dataValidation type="list" allowBlank="1" showInputMessage="1" showErrorMessage="1" xr:uid="{9E7C10E2-4451-4121-A4DE-597F6F27699D}">
          <x14:formula1>
            <xm:f>'C:\Users\Steve\Documents\_Shooting\_Ruger 10-22\2018\[BGSL-ABRA Scoring_7-8-18.xlsm]Data'!#REF!</xm:f>
          </x14:formula1>
          <xm:sqref>B5</xm:sqref>
        </x14:dataValidation>
        <x14:dataValidation type="list" allowBlank="1" showInputMessage="1" showErrorMessage="1" xr:uid="{BF72EC70-2554-4460-858B-958881E02352}">
          <x14:formula1>
            <xm:f>'C:\Users\Steve\Documents\_Shooting\_Ruger 10-22\2018\[BGSL-ABRA Scoring_7-26-18.xlsm]Data'!#REF!</xm:f>
          </x14:formula1>
          <xm:sqref>B6</xm:sqref>
        </x14:dataValidation>
        <x14:dataValidation type="list" allowBlank="1" showInputMessage="1" showErrorMessage="1" xr:uid="{A3E44139-1562-4B0B-B0C0-C3FFAF381571}">
          <x14:formula1>
            <xm:f>'C:\Users\abra2\AppData\Local\Packages\Microsoft.MicrosoftEdge_8wekyb3d8bbwe\TempState\Downloads\[BGSL-ABRA Scoring_8-12-18.xlsm]Data'!#REF!</xm:f>
          </x14:formula1>
          <xm:sqref>B7</xm:sqref>
        </x14:dataValidation>
        <x14:dataValidation type="list" allowBlank="1" showInputMessage="1" showErrorMessage="1" xr:uid="{CE1D91D9-8FE4-45C5-88C6-9BB5776A9E3D}">
          <x14:formula1>
            <xm:f>'C:\Users\Steve\Documents\_Shooting\_Ruger 10-22\2018\[BGSL-ABRA Scoring_8-23-18.xlsm]Data'!#REF!</xm:f>
          </x14:formula1>
          <xm:sqref>B8</xm:sqref>
        </x14:dataValidation>
        <x14:dataValidation type="list" allowBlank="1" showInputMessage="1" showErrorMessage="1" xr:uid="{D676B746-C697-4D83-9AD2-D699FA12CBA8}">
          <x14:formula1>
            <xm:f>'C:\Users\abra2\AppData\Local\Packages\Microsoft.MicrosoftEdge_8wekyb3d8bbwe\TempState\Downloads\[BGSL-ABRA Scoring_9-9-18.xlsm]Data'!#REF!</xm:f>
          </x14:formula1>
          <xm:sqref>B9</xm:sqref>
        </x14:dataValidation>
        <x14:dataValidation type="list" allowBlank="1" showInputMessage="1" showErrorMessage="1" xr:uid="{49D43383-2A0C-4217-9D70-77CF4AFCCE81}">
          <x14:formula1>
            <xm:f>'C:\Users\Steve\Documents\_Shooting\_Ruger 10-22\2018\[BGSL-ABRA Scoring 9-27-18.xlsm]Data'!#REF!</xm:f>
          </x14:formula1>
          <xm:sqref>B10</xm:sqref>
        </x14:dataValidation>
        <x14:dataValidation type="list" allowBlank="1" showInputMessage="1" showErrorMessage="1" xr:uid="{CFEDC47E-C255-4B68-9AC8-7A4597340441}">
          <x14:formula1>
            <xm:f>'C:\Users\Steve\Documents\_Shooting\_Ruger 10-22\2018\[BGSL-ABRA Scoring_10-28-18.xlsm]Data'!#REF!</xm:f>
          </x14:formula1>
          <xm:sqref>B11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E218D-4432-4B8A-B22F-F7617CB5F87E}">
  <sheetPr codeName="Sheet84"/>
  <dimension ref="A1:O4"/>
  <sheetViews>
    <sheetView workbookViewId="0">
      <selection activeCell="D16" sqref="D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95</v>
      </c>
      <c r="C2" s="30">
        <v>43176</v>
      </c>
      <c r="D2" s="31" t="s">
        <v>84</v>
      </c>
      <c r="E2" s="32">
        <v>182</v>
      </c>
      <c r="F2" s="32">
        <v>191</v>
      </c>
      <c r="G2" s="32">
        <v>185</v>
      </c>
      <c r="H2" s="32"/>
      <c r="I2" s="32"/>
      <c r="J2" s="32"/>
      <c r="K2" s="33">
        <v>3</v>
      </c>
      <c r="L2" s="33">
        <v>558</v>
      </c>
      <c r="M2" s="34">
        <v>186</v>
      </c>
      <c r="N2" s="33">
        <v>2</v>
      </c>
      <c r="O2" s="34">
        <v>188</v>
      </c>
    </row>
    <row r="4" spans="1:15" x14ac:dyDescent="0.25">
      <c r="K4" s="1">
        <f>SUM(K2:K3)</f>
        <v>3</v>
      </c>
      <c r="L4" s="1">
        <f>SUM(L2:L3)</f>
        <v>558</v>
      </c>
      <c r="M4" s="1">
        <f>SUM(L4/K4)</f>
        <v>186</v>
      </c>
      <c r="N4" s="1">
        <f>SUM(N2:N3)</f>
        <v>2</v>
      </c>
      <c r="O4" s="4">
        <f t="shared" ref="O4" si="0">SUM(M4+N4)</f>
        <v>188</v>
      </c>
    </row>
  </sheetData>
  <conditionalFormatting sqref="J1">
    <cfRule type="top10" priority="13" bottom="1" rank="1"/>
    <cfRule type="top10" dxfId="125" priority="14" rank="1"/>
  </conditionalFormatting>
  <conditionalFormatting sqref="E1">
    <cfRule type="top10" priority="23" bottom="1" rank="1"/>
    <cfRule type="top10" dxfId="124" priority="24" rank="1"/>
  </conditionalFormatting>
  <conditionalFormatting sqref="F1">
    <cfRule type="top10" priority="21" bottom="1" rank="1"/>
    <cfRule type="top10" dxfId="123" priority="22" rank="1"/>
  </conditionalFormatting>
  <conditionalFormatting sqref="G1">
    <cfRule type="top10" priority="19" bottom="1" rank="1"/>
    <cfRule type="top10" dxfId="122" priority="20" rank="1"/>
  </conditionalFormatting>
  <conditionalFormatting sqref="H1">
    <cfRule type="top10" priority="17" bottom="1" rank="1"/>
    <cfRule type="top10" dxfId="121" priority="18" rank="1"/>
  </conditionalFormatting>
  <conditionalFormatting sqref="I1">
    <cfRule type="top10" priority="15" bottom="1" rank="1"/>
    <cfRule type="top10" dxfId="120" priority="16" rank="1"/>
  </conditionalFormatting>
  <conditionalFormatting sqref="E2">
    <cfRule type="top10" priority="1" bottom="1" rank="1"/>
    <cfRule type="top10" dxfId="119" priority="2" rank="1"/>
  </conditionalFormatting>
  <conditionalFormatting sqref="F2">
    <cfRule type="top10" priority="3" bottom="1" rank="1"/>
    <cfRule type="top10" dxfId="118" priority="4" rank="1"/>
  </conditionalFormatting>
  <conditionalFormatting sqref="G2">
    <cfRule type="top10" priority="5" bottom="1" rank="1"/>
    <cfRule type="top10" dxfId="117" priority="6" rank="1"/>
  </conditionalFormatting>
  <conditionalFormatting sqref="H2">
    <cfRule type="top10" priority="7" bottom="1" rank="1"/>
    <cfRule type="top10" dxfId="116" priority="8" rank="1"/>
  </conditionalFormatting>
  <conditionalFormatting sqref="I2">
    <cfRule type="top10" priority="9" bottom="1" rank="1"/>
    <cfRule type="top10" dxfId="115" priority="10" rank="1"/>
  </conditionalFormatting>
  <conditionalFormatting sqref="J2">
    <cfRule type="top10" priority="11" bottom="1" rank="1"/>
    <cfRule type="top10" dxfId="11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846C2D-BD39-486A-9BD7-7F7F489E8EE3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EE1CB-2CF3-4112-B7F3-757ACAFDE14A}">
  <sheetPr codeName="Sheet85"/>
  <dimension ref="A1:O4"/>
  <sheetViews>
    <sheetView workbookViewId="0">
      <selection activeCell="C10" sqref="C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6" t="s">
        <v>3</v>
      </c>
      <c r="B2" s="36" t="s">
        <v>219</v>
      </c>
      <c r="C2" s="37">
        <v>43407</v>
      </c>
      <c r="D2" s="110" t="s">
        <v>217</v>
      </c>
      <c r="E2" s="36">
        <v>176</v>
      </c>
      <c r="F2" s="36">
        <v>167</v>
      </c>
      <c r="G2" s="36">
        <v>187</v>
      </c>
      <c r="H2" s="36">
        <v>183</v>
      </c>
      <c r="I2" s="36">
        <v>179</v>
      </c>
      <c r="J2" s="36">
        <v>185</v>
      </c>
      <c r="K2" s="39">
        <v>6</v>
      </c>
      <c r="L2" s="39">
        <v>1077</v>
      </c>
      <c r="M2" s="40">
        <v>179.5</v>
      </c>
      <c r="N2" s="39">
        <v>4</v>
      </c>
      <c r="O2" s="34">
        <f t="shared" ref="O2" si="0">SUM(M2+N2)</f>
        <v>183.5</v>
      </c>
    </row>
    <row r="4" spans="1:15" x14ac:dyDescent="0.25">
      <c r="K4" s="1">
        <f>SUM(K2:K3)</f>
        <v>6</v>
      </c>
      <c r="L4" s="1">
        <f>SUM(L2:L3)</f>
        <v>1077</v>
      </c>
      <c r="M4" s="1">
        <f>SUM(L4/K4)</f>
        <v>179.5</v>
      </c>
      <c r="N4" s="1">
        <f>SUM(N2:N3)</f>
        <v>4</v>
      </c>
      <c r="O4" s="4">
        <f t="shared" ref="O4" si="1">SUM(M4+N4)</f>
        <v>183.5</v>
      </c>
    </row>
  </sheetData>
  <conditionalFormatting sqref="J1">
    <cfRule type="top10" priority="37" bottom="1" rank="1"/>
    <cfRule type="top10" dxfId="113" priority="38" rank="1"/>
  </conditionalFormatting>
  <conditionalFormatting sqref="E1">
    <cfRule type="top10" priority="47" bottom="1" rank="1"/>
    <cfRule type="top10" dxfId="112" priority="48" rank="1"/>
  </conditionalFormatting>
  <conditionalFormatting sqref="F1">
    <cfRule type="top10" priority="45" bottom="1" rank="1"/>
    <cfRule type="top10" dxfId="111" priority="46" rank="1"/>
  </conditionalFormatting>
  <conditionalFormatting sqref="G1">
    <cfRule type="top10" priority="43" bottom="1" rank="1"/>
    <cfRule type="top10" dxfId="110" priority="44" rank="1"/>
  </conditionalFormatting>
  <conditionalFormatting sqref="H1">
    <cfRule type="top10" priority="41" bottom="1" rank="1"/>
    <cfRule type="top10" dxfId="109" priority="42" rank="1"/>
  </conditionalFormatting>
  <conditionalFormatting sqref="I1">
    <cfRule type="top10" priority="39" bottom="1" rank="1"/>
    <cfRule type="top10" dxfId="108" priority="40" rank="1"/>
  </conditionalFormatting>
  <conditionalFormatting sqref="E2">
    <cfRule type="top10" priority="1" bottom="1" rank="1"/>
    <cfRule type="top10" dxfId="107" priority="2" rank="1"/>
  </conditionalFormatting>
  <conditionalFormatting sqref="F2">
    <cfRule type="top10" priority="3" bottom="1" rank="1"/>
    <cfRule type="top10" dxfId="106" priority="4" rank="1"/>
  </conditionalFormatting>
  <conditionalFormatting sqref="G2">
    <cfRule type="top10" priority="5" bottom="1" rank="1"/>
    <cfRule type="top10" dxfId="105" priority="6" rank="1"/>
  </conditionalFormatting>
  <conditionalFormatting sqref="H2">
    <cfRule type="top10" priority="7" bottom="1" rank="1"/>
    <cfRule type="top10" dxfId="104" priority="8" rank="1"/>
  </conditionalFormatting>
  <conditionalFormatting sqref="I2">
    <cfRule type="top10" priority="9" bottom="1" rank="1"/>
    <cfRule type="top10" dxfId="103" priority="10" rank="1"/>
  </conditionalFormatting>
  <conditionalFormatting sqref="J2">
    <cfRule type="top10" priority="11" bottom="1" rank="1"/>
    <cfRule type="top10" dxfId="10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A7CED7-D901-4A5D-8305-1DBA6E16C824}">
          <x14:formula1>
            <xm:f>'C:\Users\abra2\AppData\Local\Packages\Microsoft.MicrosoftEdge_8wekyb3d8bbwe\TempState\Downloads\[ABRA GA State Tournament 10212018 (3).xlsm]Data'!#REF!</xm:f>
          </x14:formula1>
          <xm:sqref>B2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5EDDD-B84B-43BB-8ABF-56F00E23EBEB}">
  <sheetPr codeName="Sheet86"/>
  <dimension ref="A1:O4"/>
  <sheetViews>
    <sheetView workbookViewId="0">
      <selection activeCell="C30" sqref="C3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129</v>
      </c>
      <c r="C2" s="30">
        <v>43216</v>
      </c>
      <c r="D2" s="31" t="s">
        <v>104</v>
      </c>
      <c r="E2" s="32">
        <v>175</v>
      </c>
      <c r="F2" s="32">
        <v>187</v>
      </c>
      <c r="G2" s="32">
        <v>183</v>
      </c>
      <c r="H2" s="32"/>
      <c r="I2" s="32"/>
      <c r="J2" s="32"/>
      <c r="K2" s="33">
        <v>3</v>
      </c>
      <c r="L2" s="33">
        <v>545</v>
      </c>
      <c r="M2" s="34">
        <v>181.66666666666666</v>
      </c>
      <c r="N2" s="33">
        <v>3</v>
      </c>
      <c r="O2" s="34">
        <v>184.66666666666666</v>
      </c>
    </row>
    <row r="4" spans="1:15" x14ac:dyDescent="0.25">
      <c r="K4" s="1">
        <f>SUM(K2:K3)</f>
        <v>3</v>
      </c>
      <c r="L4" s="1">
        <f>SUM(L2:L3)</f>
        <v>545</v>
      </c>
      <c r="M4" s="1">
        <f>SUM(L4/K4)</f>
        <v>181.66666666666666</v>
      </c>
      <c r="N4" s="1">
        <f>SUM(N2:N3)</f>
        <v>3</v>
      </c>
      <c r="O4" s="4">
        <f t="shared" ref="O4" si="0">SUM(M4+N4)</f>
        <v>184.66666666666666</v>
      </c>
    </row>
  </sheetData>
  <conditionalFormatting sqref="J1">
    <cfRule type="top10" priority="25" bottom="1" rank="1"/>
    <cfRule type="top10" dxfId="101" priority="26" rank="1"/>
  </conditionalFormatting>
  <conditionalFormatting sqref="E1">
    <cfRule type="top10" priority="35" bottom="1" rank="1"/>
    <cfRule type="top10" dxfId="100" priority="36" rank="1"/>
  </conditionalFormatting>
  <conditionalFormatting sqref="F1">
    <cfRule type="top10" priority="33" bottom="1" rank="1"/>
    <cfRule type="top10" dxfId="99" priority="34" rank="1"/>
  </conditionalFormatting>
  <conditionalFormatting sqref="G1">
    <cfRule type="top10" priority="31" bottom="1" rank="1"/>
    <cfRule type="top10" dxfId="98" priority="32" rank="1"/>
  </conditionalFormatting>
  <conditionalFormatting sqref="H1">
    <cfRule type="top10" priority="29" bottom="1" rank="1"/>
    <cfRule type="top10" dxfId="97" priority="30" rank="1"/>
  </conditionalFormatting>
  <conditionalFormatting sqref="I1">
    <cfRule type="top10" priority="27" bottom="1" rank="1"/>
    <cfRule type="top10" dxfId="96" priority="28" rank="1"/>
  </conditionalFormatting>
  <conditionalFormatting sqref="E2">
    <cfRule type="top10" priority="11" bottom="1" rank="1"/>
    <cfRule type="top10" dxfId="95" priority="12" rank="1"/>
  </conditionalFormatting>
  <conditionalFormatting sqref="F2">
    <cfRule type="top10" priority="9" bottom="1" rank="1"/>
    <cfRule type="top10" dxfId="94" priority="10" rank="1"/>
  </conditionalFormatting>
  <conditionalFormatting sqref="G2">
    <cfRule type="top10" priority="7" bottom="1" rank="1"/>
    <cfRule type="top10" dxfId="93" priority="8" rank="1"/>
  </conditionalFormatting>
  <conditionalFormatting sqref="H2">
    <cfRule type="top10" priority="5" bottom="1" rank="1"/>
    <cfRule type="top10" dxfId="92" priority="6" rank="1"/>
  </conditionalFormatting>
  <conditionalFormatting sqref="I2">
    <cfRule type="top10" priority="3" bottom="1" rank="1"/>
    <cfRule type="top10" dxfId="91" priority="4" rank="1"/>
  </conditionalFormatting>
  <conditionalFormatting sqref="J2">
    <cfRule type="top10" priority="1" bottom="1" rank="1"/>
    <cfRule type="top10" dxfId="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9186AB-0A13-4B86-95F7-0756DF685EF3}">
          <x14:formula1>
            <xm:f>'C:\Users\Steve\Documents\_Shooting\_Ruger 10-22\2018\[BGSL-ABRA Scoring_4-26-18.xlsm]Data'!#REF!</xm:f>
          </x14:formula1>
          <xm:sqref>B2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O12"/>
  <sheetViews>
    <sheetView workbookViewId="0">
      <selection activeCell="A10" sqref="A10:O10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9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8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ht="15.75" x14ac:dyDescent="0.25">
      <c r="A2" s="36" t="s">
        <v>3</v>
      </c>
      <c r="B2" s="36" t="s">
        <v>32</v>
      </c>
      <c r="C2" s="37">
        <v>43156</v>
      </c>
      <c r="D2" s="38" t="s">
        <v>35</v>
      </c>
      <c r="E2" s="46">
        <v>192</v>
      </c>
      <c r="F2" s="46">
        <v>188</v>
      </c>
      <c r="G2" s="36">
        <v>188</v>
      </c>
      <c r="H2" s="36">
        <v>183</v>
      </c>
      <c r="I2" s="36"/>
      <c r="J2" s="53"/>
      <c r="K2" s="39">
        <v>4</v>
      </c>
      <c r="L2" s="39">
        <v>751</v>
      </c>
      <c r="M2" s="40">
        <v>187.75</v>
      </c>
      <c r="N2" s="39">
        <v>2</v>
      </c>
      <c r="O2" s="40">
        <v>189.75</v>
      </c>
    </row>
    <row r="3" spans="1:15" x14ac:dyDescent="0.25">
      <c r="A3" s="32" t="s">
        <v>3</v>
      </c>
      <c r="B3" s="32" t="s">
        <v>32</v>
      </c>
      <c r="C3" s="30">
        <v>43183</v>
      </c>
      <c r="D3" s="31" t="s">
        <v>56</v>
      </c>
      <c r="E3" s="32">
        <v>192</v>
      </c>
      <c r="F3" s="32">
        <v>193</v>
      </c>
      <c r="G3" s="32">
        <v>186</v>
      </c>
      <c r="H3" s="32">
        <v>171</v>
      </c>
      <c r="I3" s="32">
        <v>193</v>
      </c>
      <c r="J3" s="32">
        <v>182</v>
      </c>
      <c r="K3" s="33">
        <v>6</v>
      </c>
      <c r="L3" s="33">
        <v>1117</v>
      </c>
      <c r="M3" s="34">
        <v>186.16666666666666</v>
      </c>
      <c r="N3" s="33">
        <v>4</v>
      </c>
      <c r="O3" s="34">
        <v>190.16666666666666</v>
      </c>
    </row>
    <row r="4" spans="1:15" x14ac:dyDescent="0.25">
      <c r="A4" s="32" t="s">
        <v>3</v>
      </c>
      <c r="B4" s="32" t="s">
        <v>32</v>
      </c>
      <c r="C4" s="30">
        <v>43232</v>
      </c>
      <c r="D4" s="31" t="s">
        <v>84</v>
      </c>
      <c r="E4" s="32">
        <v>180</v>
      </c>
      <c r="F4" s="32">
        <v>187</v>
      </c>
      <c r="G4" s="32">
        <v>193</v>
      </c>
      <c r="H4" s="32">
        <v>194</v>
      </c>
      <c r="I4" s="32">
        <v>186</v>
      </c>
      <c r="J4" s="32">
        <v>189</v>
      </c>
      <c r="K4" s="33">
        <v>6</v>
      </c>
      <c r="L4" s="33">
        <v>1129</v>
      </c>
      <c r="M4" s="34">
        <v>188.16666666666666</v>
      </c>
      <c r="N4" s="33">
        <v>4</v>
      </c>
      <c r="O4" s="34">
        <v>192.16666666666666</v>
      </c>
    </row>
    <row r="5" spans="1:15" x14ac:dyDescent="0.25">
      <c r="A5" s="36" t="s">
        <v>3</v>
      </c>
      <c r="B5" s="36" t="s">
        <v>32</v>
      </c>
      <c r="C5" s="37">
        <v>43247</v>
      </c>
      <c r="D5" s="38" t="s">
        <v>35</v>
      </c>
      <c r="E5" s="52">
        <v>193</v>
      </c>
      <c r="F5" s="46">
        <v>194</v>
      </c>
      <c r="G5" s="36">
        <v>190</v>
      </c>
      <c r="H5" s="46">
        <v>190</v>
      </c>
      <c r="I5" s="46"/>
      <c r="J5" s="36"/>
      <c r="K5" s="39">
        <v>4</v>
      </c>
      <c r="L5" s="39">
        <v>767</v>
      </c>
      <c r="M5" s="40">
        <v>191.75</v>
      </c>
      <c r="N5" s="39">
        <v>5</v>
      </c>
      <c r="O5" s="40">
        <v>196.75</v>
      </c>
    </row>
    <row r="6" spans="1:15" x14ac:dyDescent="0.25">
      <c r="A6" s="36" t="s">
        <v>3</v>
      </c>
      <c r="B6" s="36" t="s">
        <v>32</v>
      </c>
      <c r="C6" s="37">
        <v>43302</v>
      </c>
      <c r="D6" s="38" t="s">
        <v>35</v>
      </c>
      <c r="E6" s="36">
        <v>194</v>
      </c>
      <c r="F6" s="52">
        <v>196</v>
      </c>
      <c r="G6" s="52">
        <v>193</v>
      </c>
      <c r="H6" s="36">
        <v>194</v>
      </c>
      <c r="I6" s="36"/>
      <c r="J6" s="36"/>
      <c r="K6" s="39">
        <v>4</v>
      </c>
      <c r="L6" s="39">
        <v>777</v>
      </c>
      <c r="M6" s="40">
        <v>194.25</v>
      </c>
      <c r="N6" s="39">
        <v>9</v>
      </c>
      <c r="O6" s="40">
        <v>203.25</v>
      </c>
    </row>
    <row r="7" spans="1:15" x14ac:dyDescent="0.25">
      <c r="A7" s="32" t="s">
        <v>3</v>
      </c>
      <c r="B7" s="32" t="s">
        <v>32</v>
      </c>
      <c r="C7" s="30">
        <v>43344</v>
      </c>
      <c r="D7" s="31" t="s">
        <v>195</v>
      </c>
      <c r="E7" s="32">
        <v>195</v>
      </c>
      <c r="F7" s="32">
        <v>190</v>
      </c>
      <c r="G7" s="32">
        <v>194</v>
      </c>
      <c r="H7" s="32">
        <v>189</v>
      </c>
      <c r="I7" s="32">
        <v>194</v>
      </c>
      <c r="J7" s="32">
        <v>195</v>
      </c>
      <c r="K7" s="33">
        <v>6</v>
      </c>
      <c r="L7" s="33">
        <v>1157</v>
      </c>
      <c r="M7" s="34">
        <v>192.83333333333334</v>
      </c>
      <c r="N7" s="33">
        <v>4</v>
      </c>
      <c r="O7" s="34">
        <v>196.83333333333334</v>
      </c>
    </row>
    <row r="8" spans="1:15" x14ac:dyDescent="0.25">
      <c r="A8" s="36" t="s">
        <v>3</v>
      </c>
      <c r="B8" s="36" t="s">
        <v>32</v>
      </c>
      <c r="C8" s="37">
        <v>43365</v>
      </c>
      <c r="D8" s="38" t="s">
        <v>35</v>
      </c>
      <c r="E8" s="52">
        <v>197</v>
      </c>
      <c r="F8" s="46">
        <v>194</v>
      </c>
      <c r="G8" s="36">
        <v>196</v>
      </c>
      <c r="H8" s="46">
        <v>193</v>
      </c>
      <c r="I8" s="46"/>
      <c r="J8" s="36"/>
      <c r="K8" s="39">
        <v>4</v>
      </c>
      <c r="L8" s="39">
        <v>780</v>
      </c>
      <c r="M8" s="40">
        <v>195</v>
      </c>
      <c r="N8" s="39">
        <v>6</v>
      </c>
      <c r="O8" s="40">
        <v>201</v>
      </c>
    </row>
    <row r="9" spans="1:15" x14ac:dyDescent="0.25">
      <c r="A9" s="36" t="s">
        <v>3</v>
      </c>
      <c r="B9" s="36" t="s">
        <v>32</v>
      </c>
      <c r="C9" s="37">
        <v>43401</v>
      </c>
      <c r="D9" s="38" t="s">
        <v>216</v>
      </c>
      <c r="E9" s="36">
        <v>197</v>
      </c>
      <c r="F9" s="46">
        <v>195</v>
      </c>
      <c r="G9" s="36">
        <v>196</v>
      </c>
      <c r="H9" s="36">
        <v>193</v>
      </c>
      <c r="I9" s="36"/>
      <c r="J9" s="36"/>
      <c r="K9" s="39">
        <v>4</v>
      </c>
      <c r="L9" s="39">
        <v>781</v>
      </c>
      <c r="M9" s="40">
        <v>195.25</v>
      </c>
      <c r="N9" s="39">
        <v>5</v>
      </c>
      <c r="O9" s="40">
        <v>200.25</v>
      </c>
    </row>
    <row r="10" spans="1:15" x14ac:dyDescent="0.25">
      <c r="A10" s="36" t="s">
        <v>3</v>
      </c>
      <c r="B10" s="36" t="s">
        <v>32</v>
      </c>
      <c r="C10" s="37">
        <v>43407</v>
      </c>
      <c r="D10" s="110" t="s">
        <v>217</v>
      </c>
      <c r="E10" s="36">
        <v>190</v>
      </c>
      <c r="F10" s="46">
        <v>189</v>
      </c>
      <c r="G10" s="36">
        <v>193</v>
      </c>
      <c r="H10" s="52">
        <v>193</v>
      </c>
      <c r="I10" s="36">
        <v>195</v>
      </c>
      <c r="J10" s="46">
        <v>193</v>
      </c>
      <c r="K10" s="39">
        <v>6</v>
      </c>
      <c r="L10" s="39">
        <v>1153</v>
      </c>
      <c r="M10" s="40">
        <v>192.16666666666666</v>
      </c>
      <c r="N10" s="39">
        <v>10</v>
      </c>
      <c r="O10" s="34">
        <f t="shared" ref="O10" si="0">SUM(M10+N10)</f>
        <v>202.16666666666666</v>
      </c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>
        <f>SUM(K2:K11)</f>
        <v>44</v>
      </c>
      <c r="L12" s="1">
        <f>SUM(L2:L11)</f>
        <v>8412</v>
      </c>
      <c r="M12" s="1">
        <f>SUM(L12/K12)</f>
        <v>191.18181818181819</v>
      </c>
      <c r="N12" s="35">
        <f>SUM(N2:N11)</f>
        <v>49</v>
      </c>
      <c r="O12" s="1">
        <f t="shared" ref="O12" si="1">SUM(M12+N12)</f>
        <v>240.18181818181819</v>
      </c>
    </row>
  </sheetData>
  <conditionalFormatting sqref="E1">
    <cfRule type="top10" priority="365" bottom="1" rank="1"/>
    <cfRule type="top10" dxfId="89" priority="366" rank="1"/>
  </conditionalFormatting>
  <conditionalFormatting sqref="F1">
    <cfRule type="top10" priority="363" bottom="1" rank="1"/>
    <cfRule type="top10" dxfId="88" priority="364" rank="1"/>
  </conditionalFormatting>
  <conditionalFormatting sqref="G1">
    <cfRule type="top10" priority="361" bottom="1" rank="1"/>
    <cfRule type="top10" dxfId="87" priority="362" rank="1"/>
  </conditionalFormatting>
  <conditionalFormatting sqref="H1">
    <cfRule type="top10" priority="359" bottom="1" rank="1"/>
    <cfRule type="top10" dxfId="86" priority="360" rank="1"/>
  </conditionalFormatting>
  <conditionalFormatting sqref="I1">
    <cfRule type="top10" priority="357" bottom="1" rank="1"/>
    <cfRule type="top10" dxfId="85" priority="358" rank="1"/>
  </conditionalFormatting>
  <conditionalFormatting sqref="J1">
    <cfRule type="top10" priority="355" bottom="1" rank="1"/>
    <cfRule type="top10" dxfId="84" priority="356" rank="1"/>
  </conditionalFormatting>
  <conditionalFormatting sqref="E2">
    <cfRule type="top10" priority="107" bottom="1" rank="1"/>
    <cfRule type="top10" dxfId="83" priority="108" rank="1"/>
  </conditionalFormatting>
  <conditionalFormatting sqref="F2">
    <cfRule type="top10" priority="105" bottom="1" rank="1"/>
    <cfRule type="top10" dxfId="82" priority="106" rank="1"/>
  </conditionalFormatting>
  <conditionalFormatting sqref="G2">
    <cfRule type="top10" priority="103" bottom="1" rank="1"/>
    <cfRule type="top10" dxfId="81" priority="104" rank="1"/>
  </conditionalFormatting>
  <conditionalFormatting sqref="H2">
    <cfRule type="top10" priority="101" bottom="1" rank="1"/>
    <cfRule type="top10" dxfId="80" priority="102" rank="1"/>
  </conditionalFormatting>
  <conditionalFormatting sqref="I2">
    <cfRule type="top10" priority="99" bottom="1" rank="1"/>
    <cfRule type="top10" dxfId="79" priority="100" rank="1"/>
  </conditionalFormatting>
  <conditionalFormatting sqref="J2">
    <cfRule type="top10" priority="97" bottom="1" rank="1"/>
    <cfRule type="top10" dxfId="78" priority="98" rank="1"/>
  </conditionalFormatting>
  <conditionalFormatting sqref="E3">
    <cfRule type="top10" priority="85" bottom="1" rank="1"/>
    <cfRule type="top10" dxfId="77" priority="86" rank="1"/>
  </conditionalFormatting>
  <conditionalFormatting sqref="F3">
    <cfRule type="top10" priority="87" bottom="1" rank="1"/>
    <cfRule type="top10" dxfId="76" priority="88" rank="1"/>
  </conditionalFormatting>
  <conditionalFormatting sqref="G3">
    <cfRule type="top10" priority="89" bottom="1" rank="1"/>
    <cfRule type="top10" dxfId="75" priority="90" rank="1"/>
  </conditionalFormatting>
  <conditionalFormatting sqref="H3">
    <cfRule type="top10" priority="91" bottom="1" rank="1"/>
    <cfRule type="top10" dxfId="74" priority="92" rank="1"/>
  </conditionalFormatting>
  <conditionalFormatting sqref="I3">
    <cfRule type="top10" priority="93" bottom="1" rank="1"/>
    <cfRule type="top10" dxfId="73" priority="94" rank="1"/>
  </conditionalFormatting>
  <conditionalFormatting sqref="J3">
    <cfRule type="top10" priority="95" bottom="1" rank="1"/>
    <cfRule type="top10" dxfId="72" priority="96" rank="1"/>
  </conditionalFormatting>
  <conditionalFormatting sqref="E4">
    <cfRule type="top10" priority="83" bottom="1" rank="1"/>
    <cfRule type="top10" dxfId="71" priority="84" rank="1"/>
  </conditionalFormatting>
  <conditionalFormatting sqref="F4">
    <cfRule type="top10" priority="81" bottom="1" rank="1"/>
    <cfRule type="top10" dxfId="70" priority="82" rank="1"/>
  </conditionalFormatting>
  <conditionalFormatting sqref="G4">
    <cfRule type="top10" priority="79" bottom="1" rank="1"/>
    <cfRule type="top10" dxfId="69" priority="80" rank="1"/>
  </conditionalFormatting>
  <conditionalFormatting sqref="H4">
    <cfRule type="top10" priority="77" bottom="1" rank="1"/>
    <cfRule type="top10" dxfId="68" priority="78" rank="1"/>
  </conditionalFormatting>
  <conditionalFormatting sqref="I4">
    <cfRule type="top10" priority="75" bottom="1" rank="1"/>
    <cfRule type="top10" dxfId="67" priority="76" rank="1"/>
  </conditionalFormatting>
  <conditionalFormatting sqref="J4">
    <cfRule type="top10" priority="73" bottom="1" rank="1"/>
    <cfRule type="top10" dxfId="66" priority="74" rank="1"/>
  </conditionalFormatting>
  <conditionalFormatting sqref="E5">
    <cfRule type="top10" priority="61" bottom="1" rank="1"/>
    <cfRule type="top10" dxfId="65" priority="62" rank="1"/>
  </conditionalFormatting>
  <conditionalFormatting sqref="F5">
    <cfRule type="top10" priority="63" bottom="1" rank="1"/>
    <cfRule type="top10" dxfId="64" priority="64" rank="1"/>
  </conditionalFormatting>
  <conditionalFormatting sqref="G5">
    <cfRule type="top10" priority="65" bottom="1" rank="1"/>
    <cfRule type="top10" dxfId="63" priority="66" rank="1"/>
  </conditionalFormatting>
  <conditionalFormatting sqref="H5">
    <cfRule type="top10" priority="67" bottom="1" rank="1"/>
    <cfRule type="top10" dxfId="62" priority="68" rank="1"/>
  </conditionalFormatting>
  <conditionalFormatting sqref="I5">
    <cfRule type="top10" priority="69" bottom="1" rank="1"/>
    <cfRule type="top10" dxfId="61" priority="70" rank="1"/>
  </conditionalFormatting>
  <conditionalFormatting sqref="J5">
    <cfRule type="top10" priority="71" bottom="1" rank="1"/>
    <cfRule type="top10" dxfId="60" priority="72" rank="1"/>
  </conditionalFormatting>
  <conditionalFormatting sqref="E6">
    <cfRule type="top10" priority="49" bottom="1" rank="1"/>
    <cfRule type="top10" dxfId="59" priority="50" rank="1"/>
  </conditionalFormatting>
  <conditionalFormatting sqref="F6">
    <cfRule type="top10" priority="51" bottom="1" rank="1"/>
    <cfRule type="top10" dxfId="58" priority="52" rank="1"/>
  </conditionalFormatting>
  <conditionalFormatting sqref="G6">
    <cfRule type="top10" priority="53" bottom="1" rank="1"/>
    <cfRule type="top10" dxfId="57" priority="54" rank="1"/>
  </conditionalFormatting>
  <conditionalFormatting sqref="H6">
    <cfRule type="top10" priority="55" bottom="1" rank="1"/>
    <cfRule type="top10" dxfId="56" priority="56" rank="1"/>
  </conditionalFormatting>
  <conditionalFormatting sqref="I6">
    <cfRule type="top10" priority="57" bottom="1" rank="1"/>
    <cfRule type="top10" dxfId="55" priority="58" rank="1"/>
  </conditionalFormatting>
  <conditionalFormatting sqref="J6">
    <cfRule type="top10" priority="59" bottom="1" rank="1"/>
    <cfRule type="top10" dxfId="54" priority="60" rank="1"/>
  </conditionalFormatting>
  <conditionalFormatting sqref="E7">
    <cfRule type="top10" priority="47" bottom="1" rank="1"/>
    <cfRule type="top10" dxfId="53" priority="48" rank="1"/>
  </conditionalFormatting>
  <conditionalFormatting sqref="F7">
    <cfRule type="top10" priority="45" bottom="1" rank="1"/>
    <cfRule type="top10" dxfId="52" priority="46" rank="1"/>
  </conditionalFormatting>
  <conditionalFormatting sqref="G7">
    <cfRule type="top10" priority="43" bottom="1" rank="1"/>
    <cfRule type="top10" dxfId="51" priority="44" rank="1"/>
  </conditionalFormatting>
  <conditionalFormatting sqref="H7">
    <cfRule type="top10" priority="41" bottom="1" rank="1"/>
    <cfRule type="top10" dxfId="50" priority="42" rank="1"/>
  </conditionalFormatting>
  <conditionalFormatting sqref="I7">
    <cfRule type="top10" priority="39" bottom="1" rank="1"/>
    <cfRule type="top10" dxfId="49" priority="40" rank="1"/>
  </conditionalFormatting>
  <conditionalFormatting sqref="J7">
    <cfRule type="top10" priority="37" bottom="1" rank="1"/>
    <cfRule type="top10" dxfId="48" priority="38" rank="1"/>
  </conditionalFormatting>
  <conditionalFormatting sqref="E8">
    <cfRule type="top10" priority="25" bottom="1" rank="1"/>
    <cfRule type="top10" dxfId="47" priority="26" rank="1"/>
  </conditionalFormatting>
  <conditionalFormatting sqref="F8">
    <cfRule type="top10" priority="27" bottom="1" rank="1"/>
    <cfRule type="top10" dxfId="46" priority="28" rank="1"/>
  </conditionalFormatting>
  <conditionalFormatting sqref="G8">
    <cfRule type="top10" priority="29" bottom="1" rank="1"/>
    <cfRule type="top10" dxfId="45" priority="30" rank="1"/>
  </conditionalFormatting>
  <conditionalFormatting sqref="H8">
    <cfRule type="top10" priority="31" bottom="1" rank="1"/>
    <cfRule type="top10" dxfId="44" priority="32" rank="1"/>
  </conditionalFormatting>
  <conditionalFormatting sqref="I8">
    <cfRule type="top10" priority="33" bottom="1" rank="1"/>
    <cfRule type="top10" dxfId="43" priority="34" rank="1"/>
  </conditionalFormatting>
  <conditionalFormatting sqref="J8">
    <cfRule type="top10" priority="35" bottom="1" rank="1"/>
    <cfRule type="top10" dxfId="42" priority="36" rank="1"/>
  </conditionalFormatting>
  <conditionalFormatting sqref="E9">
    <cfRule type="top10" priority="13" bottom="1" rank="1"/>
    <cfRule type="top10" dxfId="41" priority="14" rank="1"/>
  </conditionalFormatting>
  <conditionalFormatting sqref="F9">
    <cfRule type="top10" priority="15" bottom="1" rank="1"/>
    <cfRule type="top10" dxfId="40" priority="16" rank="1"/>
  </conditionalFormatting>
  <conditionalFormatting sqref="G9">
    <cfRule type="top10" priority="17" bottom="1" rank="1"/>
    <cfRule type="top10" dxfId="39" priority="18" rank="1"/>
  </conditionalFormatting>
  <conditionalFormatting sqref="H9">
    <cfRule type="top10" priority="19" bottom="1" rank="1"/>
    <cfRule type="top10" dxfId="38" priority="20" rank="1"/>
  </conditionalFormatting>
  <conditionalFormatting sqref="I9">
    <cfRule type="top10" priority="21" bottom="1" rank="1"/>
    <cfRule type="top10" dxfId="37" priority="22" rank="1"/>
  </conditionalFormatting>
  <conditionalFormatting sqref="J9">
    <cfRule type="top10" priority="23" bottom="1" rank="1"/>
    <cfRule type="top10" dxfId="36" priority="24" rank="1"/>
  </conditionalFormatting>
  <conditionalFormatting sqref="E10">
    <cfRule type="top10" priority="1" bottom="1" rank="1"/>
    <cfRule type="top10" dxfId="35" priority="2" rank="1"/>
  </conditionalFormatting>
  <conditionalFormatting sqref="F10">
    <cfRule type="top10" priority="3" bottom="1" rank="1"/>
    <cfRule type="top10" dxfId="34" priority="4" rank="1"/>
  </conditionalFormatting>
  <conditionalFormatting sqref="G10">
    <cfRule type="top10" priority="5" bottom="1" rank="1"/>
    <cfRule type="top10" dxfId="33" priority="6" rank="1"/>
  </conditionalFormatting>
  <conditionalFormatting sqref="H10">
    <cfRule type="top10" priority="7" bottom="1" rank="1"/>
    <cfRule type="top10" dxfId="32" priority="8" rank="1"/>
  </conditionalFormatting>
  <conditionalFormatting sqref="I10">
    <cfRule type="top10" priority="9" bottom="1" rank="1"/>
    <cfRule type="top10" dxfId="31" priority="10" rank="1"/>
  </conditionalFormatting>
  <conditionalFormatting sqref="J10">
    <cfRule type="top10" priority="11" bottom="1" rank="1"/>
    <cfRule type="top10" dxfId="30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8C7F073-8759-421C-A8F8-1B4C7FE77D3E}">
          <x14:formula1>
            <xm:f>'C:\Users\abra2\Desktop\ABRA Files and More\AUTO BENCH REST ASSOCIATION FILE\ABRA 2018\Texas\Boerne Texas 2018\[ABRA Boerne 03 24 2018.xlsm]Data'!#REF!</xm:f>
          </x14:formula1>
          <xm:sqref>B3</xm:sqref>
        </x14:dataValidation>
        <x14:dataValidation type="list" allowBlank="1" showInputMessage="1" showErrorMessage="1" xr:uid="{4BFFD00D-729E-4EA1-82C3-4E7DE6B33991}">
          <x14:formula1>
            <xm:f>'C:\Users\abra2\Desktop\ABRA Files and More\AUTO BENCH REST ASSOCIATION FILE\ABRA 2018\Louisiana\[ABRA Louisiana Scoring Program.xlsm]Data'!#REF!</xm:f>
          </x14:formula1>
          <xm:sqref>B4:B6</xm:sqref>
        </x14:dataValidation>
        <x14:dataValidation type="list" allowBlank="1" showInputMessage="1" showErrorMessage="1" xr:uid="{268187A0-D73B-4B89-98B5-360C0D929702}">
          <x14:formula1>
            <xm:f>'E:\ABRA VA STATE\[ABRA VA STATE 09 01 18.xlsm]Data'!#REF!</xm:f>
          </x14:formula1>
          <xm:sqref>B7:B10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22B02-EB80-4950-BB59-0BAAEEC60AB0}">
  <sheetPr codeName="Sheet87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120</v>
      </c>
      <c r="C2" s="30">
        <v>43211</v>
      </c>
      <c r="D2" s="31" t="s">
        <v>119</v>
      </c>
      <c r="E2" s="32">
        <v>184</v>
      </c>
      <c r="F2" s="59">
        <v>191</v>
      </c>
      <c r="G2" s="32">
        <v>191</v>
      </c>
      <c r="H2" s="32">
        <v>182</v>
      </c>
      <c r="I2" s="32"/>
      <c r="J2" s="32"/>
      <c r="K2" s="33">
        <v>4</v>
      </c>
      <c r="L2" s="33">
        <v>748</v>
      </c>
      <c r="M2" s="34">
        <v>187</v>
      </c>
      <c r="N2" s="33">
        <v>6</v>
      </c>
      <c r="O2" s="34">
        <v>193</v>
      </c>
    </row>
    <row r="3" spans="1:15" x14ac:dyDescent="0.25">
      <c r="A3" s="32" t="s">
        <v>3</v>
      </c>
      <c r="B3" s="32" t="s">
        <v>120</v>
      </c>
      <c r="C3" s="30">
        <v>43260</v>
      </c>
      <c r="D3" s="31" t="s">
        <v>135</v>
      </c>
      <c r="E3" s="32">
        <v>188</v>
      </c>
      <c r="F3" s="32">
        <v>194</v>
      </c>
      <c r="G3" s="32">
        <v>192</v>
      </c>
      <c r="H3" s="32">
        <v>189</v>
      </c>
      <c r="I3" s="32"/>
      <c r="J3" s="32"/>
      <c r="K3" s="33">
        <v>4</v>
      </c>
      <c r="L3" s="33">
        <v>763</v>
      </c>
      <c r="M3" s="34">
        <v>190.75</v>
      </c>
      <c r="N3" s="33">
        <v>6</v>
      </c>
      <c r="O3" s="34">
        <v>196.75</v>
      </c>
    </row>
    <row r="4" spans="1:15" x14ac:dyDescent="0.25">
      <c r="A4" s="32" t="s">
        <v>3</v>
      </c>
      <c r="B4" s="32" t="s">
        <v>120</v>
      </c>
      <c r="C4" s="30">
        <v>43267</v>
      </c>
      <c r="D4" s="31" t="s">
        <v>135</v>
      </c>
      <c r="E4" s="32">
        <v>187</v>
      </c>
      <c r="F4" s="32">
        <v>185</v>
      </c>
      <c r="G4" s="59">
        <v>192</v>
      </c>
      <c r="H4" s="32">
        <v>190</v>
      </c>
      <c r="I4" s="32"/>
      <c r="J4" s="32"/>
      <c r="K4" s="33">
        <v>4</v>
      </c>
      <c r="L4" s="33">
        <v>754</v>
      </c>
      <c r="M4" s="34">
        <v>188.5</v>
      </c>
      <c r="N4" s="33">
        <v>4</v>
      </c>
      <c r="O4" s="34">
        <v>192.5</v>
      </c>
    </row>
    <row r="5" spans="1:15" x14ac:dyDescent="0.25">
      <c r="A5" s="32" t="s">
        <v>3</v>
      </c>
      <c r="B5" s="84" t="s">
        <v>120</v>
      </c>
      <c r="C5" s="30">
        <v>43323</v>
      </c>
      <c r="D5" s="31" t="s">
        <v>135</v>
      </c>
      <c r="E5" s="32">
        <v>183</v>
      </c>
      <c r="F5" s="32">
        <v>183</v>
      </c>
      <c r="G5" s="32">
        <v>185</v>
      </c>
      <c r="H5" s="32">
        <v>181</v>
      </c>
      <c r="I5" s="32"/>
      <c r="J5" s="32"/>
      <c r="K5" s="33">
        <v>4</v>
      </c>
      <c r="L5" s="33">
        <v>732</v>
      </c>
      <c r="M5" s="34">
        <v>183</v>
      </c>
      <c r="N5" s="33">
        <v>3</v>
      </c>
      <c r="O5" s="34">
        <f>SUM(M5+N5)</f>
        <v>186</v>
      </c>
    </row>
    <row r="7" spans="1:15" x14ac:dyDescent="0.25">
      <c r="K7" s="1">
        <f>SUM(K2:K6)</f>
        <v>16</v>
      </c>
      <c r="L7" s="1">
        <f>SUM(L2:L6)</f>
        <v>2997</v>
      </c>
      <c r="M7" s="1">
        <f>SUM(L7/K7)</f>
        <v>187.3125</v>
      </c>
      <c r="N7" s="1">
        <f>SUM(N2:N6)</f>
        <v>19</v>
      </c>
      <c r="O7" s="4">
        <f t="shared" ref="O7" si="0">SUM(M7+N7)</f>
        <v>206.3125</v>
      </c>
    </row>
  </sheetData>
  <conditionalFormatting sqref="J1">
    <cfRule type="top10" priority="73" bottom="1" rank="1"/>
    <cfRule type="top10" dxfId="29" priority="74" rank="1"/>
  </conditionalFormatting>
  <conditionalFormatting sqref="E1">
    <cfRule type="top10" priority="83" bottom="1" rank="1"/>
    <cfRule type="top10" dxfId="28" priority="84" rank="1"/>
  </conditionalFormatting>
  <conditionalFormatting sqref="F1">
    <cfRule type="top10" priority="81" bottom="1" rank="1"/>
    <cfRule type="top10" dxfId="27" priority="82" rank="1"/>
  </conditionalFormatting>
  <conditionalFormatting sqref="G1">
    <cfRule type="top10" priority="79" bottom="1" rank="1"/>
    <cfRule type="top10" dxfId="26" priority="80" rank="1"/>
  </conditionalFormatting>
  <conditionalFormatting sqref="H1">
    <cfRule type="top10" priority="77" bottom="1" rank="1"/>
    <cfRule type="top10" dxfId="25" priority="78" rank="1"/>
  </conditionalFormatting>
  <conditionalFormatting sqref="I1">
    <cfRule type="top10" priority="75" bottom="1" rank="1"/>
    <cfRule type="top10" dxfId="24" priority="76" rank="1"/>
  </conditionalFormatting>
  <conditionalFormatting sqref="E2">
    <cfRule type="top10" priority="37" bottom="1" rank="1"/>
    <cfRule type="top10" dxfId="23" priority="38" rank="1"/>
  </conditionalFormatting>
  <conditionalFormatting sqref="F2">
    <cfRule type="top10" priority="39" bottom="1" rank="1"/>
    <cfRule type="top10" dxfId="22" priority="40" rank="1"/>
  </conditionalFormatting>
  <conditionalFormatting sqref="G2">
    <cfRule type="top10" priority="41" bottom="1" rank="1"/>
    <cfRule type="top10" dxfId="21" priority="42" rank="1"/>
  </conditionalFormatting>
  <conditionalFormatting sqref="H2">
    <cfRule type="top10" priority="43" bottom="1" rank="1"/>
    <cfRule type="top10" dxfId="20" priority="44" rank="1"/>
  </conditionalFormatting>
  <conditionalFormatting sqref="I2">
    <cfRule type="top10" priority="45" bottom="1" rank="1"/>
    <cfRule type="top10" dxfId="19" priority="46" rank="1"/>
  </conditionalFormatting>
  <conditionalFormatting sqref="J2">
    <cfRule type="top10" priority="47" bottom="1" rank="1"/>
    <cfRule type="top10" dxfId="18" priority="48" rank="1"/>
  </conditionalFormatting>
  <conditionalFormatting sqref="E3">
    <cfRule type="top10" priority="25" bottom="1" rank="1"/>
    <cfRule type="top10" dxfId="17" priority="26" rank="1"/>
  </conditionalFormatting>
  <conditionalFormatting sqref="F3">
    <cfRule type="top10" priority="27" bottom="1" rank="1"/>
    <cfRule type="top10" dxfId="16" priority="28" rank="1"/>
  </conditionalFormatting>
  <conditionalFormatting sqref="G3">
    <cfRule type="top10" priority="29" bottom="1" rank="1"/>
    <cfRule type="top10" dxfId="15" priority="30" rank="1"/>
  </conditionalFormatting>
  <conditionalFormatting sqref="H3">
    <cfRule type="top10" priority="31" bottom="1" rank="1"/>
    <cfRule type="top10" dxfId="14" priority="32" rank="1"/>
  </conditionalFormatting>
  <conditionalFormatting sqref="I3">
    <cfRule type="top10" priority="33" bottom="1" rank="1"/>
    <cfRule type="top10" dxfId="13" priority="34" rank="1"/>
  </conditionalFormatting>
  <conditionalFormatting sqref="J3">
    <cfRule type="top10" priority="35" bottom="1" rank="1"/>
    <cfRule type="top10" dxfId="12" priority="36" rank="1"/>
  </conditionalFormatting>
  <conditionalFormatting sqref="E4">
    <cfRule type="top10" priority="13" bottom="1" rank="1"/>
    <cfRule type="top10" dxfId="11" priority="14" rank="1"/>
  </conditionalFormatting>
  <conditionalFormatting sqref="F4">
    <cfRule type="top10" priority="15" bottom="1" rank="1"/>
    <cfRule type="top10" dxfId="10" priority="16" rank="1"/>
  </conditionalFormatting>
  <conditionalFormatting sqref="G4">
    <cfRule type="top10" priority="17" bottom="1" rank="1"/>
    <cfRule type="top10" dxfId="9" priority="18" rank="1"/>
  </conditionalFormatting>
  <conditionalFormatting sqref="H4">
    <cfRule type="top10" priority="19" bottom="1" rank="1"/>
    <cfRule type="top10" dxfId="8" priority="20" rank="1"/>
  </conditionalFormatting>
  <conditionalFormatting sqref="I4">
    <cfRule type="top10" priority="21" bottom="1" rank="1"/>
    <cfRule type="top10" dxfId="7" priority="22" rank="1"/>
  </conditionalFormatting>
  <conditionalFormatting sqref="J4">
    <cfRule type="top10" priority="23" bottom="1" rank="1"/>
    <cfRule type="top10" dxfId="6" priority="24" rank="1"/>
  </conditionalFormatting>
  <conditionalFormatting sqref="E5">
    <cfRule type="top10" priority="1" bottom="1" rank="1"/>
    <cfRule type="top10" dxfId="5" priority="2" rank="1"/>
  </conditionalFormatting>
  <conditionalFormatting sqref="F5">
    <cfRule type="top10" priority="3" bottom="1" rank="1"/>
    <cfRule type="top10" dxfId="4" priority="4" rank="1"/>
  </conditionalFormatting>
  <conditionalFormatting sqref="G5">
    <cfRule type="top10" priority="5" bottom="1" rank="1"/>
    <cfRule type="top10" dxfId="3" priority="6" rank="1"/>
  </conditionalFormatting>
  <conditionalFormatting sqref="H5">
    <cfRule type="top10" priority="7" bottom="1" rank="1"/>
    <cfRule type="top10" dxfId="2" priority="8" rank="1"/>
  </conditionalFormatting>
  <conditionalFormatting sqref="I5">
    <cfRule type="top10" priority="9" bottom="1" rank="1"/>
    <cfRule type="top10" dxfId="1" priority="10" rank="1"/>
  </conditionalFormatting>
  <conditionalFormatting sqref="J5">
    <cfRule type="top10" priority="11" bottom="1" rank="1"/>
    <cfRule type="top10" dxfId="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40F7FF-3A7C-4890-AC4C-4D395E1C25EB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96ABA7AD-EA72-4EBE-B3FD-84214AFDF94D}">
          <x14:formula1>
            <xm:f>'C:\Users\abra2\Desktop\ABRA Files and More\AUTO BENCH REST ASSOCIATION FILE\ABRA 2018\Virginia\[ABRA Virginia Scoring Program.xlsm]Data'!#REF!</xm:f>
          </x14:formula1>
          <xm:sqref>B3:B4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05D4-6C83-4A0A-B988-E1F764AF0EBF}">
  <sheetPr codeName="Sheet19"/>
  <dimension ref="A1:O4"/>
  <sheetViews>
    <sheetView workbookViewId="0">
      <selection activeCell="E19" sqref="E1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13</v>
      </c>
      <c r="C1" s="20" t="s">
        <v>1</v>
      </c>
      <c r="D1" s="21" t="s">
        <v>2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25</v>
      </c>
      <c r="L1" s="21" t="s">
        <v>26</v>
      </c>
      <c r="M1" s="20" t="s">
        <v>8</v>
      </c>
      <c r="N1" s="21" t="s">
        <v>27</v>
      </c>
      <c r="O1" s="21" t="s">
        <v>6</v>
      </c>
    </row>
    <row r="2" spans="1:15" x14ac:dyDescent="0.25">
      <c r="A2" s="32" t="s">
        <v>3</v>
      </c>
      <c r="B2" s="32" t="s">
        <v>156</v>
      </c>
      <c r="C2" s="30">
        <v>43232</v>
      </c>
      <c r="D2" s="31" t="s">
        <v>84</v>
      </c>
      <c r="E2" s="32">
        <v>187</v>
      </c>
      <c r="F2" s="32">
        <v>184</v>
      </c>
      <c r="G2" s="32">
        <v>180</v>
      </c>
      <c r="H2" s="32">
        <v>184</v>
      </c>
      <c r="I2" s="32">
        <v>175</v>
      </c>
      <c r="J2" s="32">
        <v>189</v>
      </c>
      <c r="K2" s="33">
        <v>6</v>
      </c>
      <c r="L2" s="33">
        <v>1099</v>
      </c>
      <c r="M2" s="34">
        <v>183.16666666666666</v>
      </c>
      <c r="N2" s="33">
        <v>4</v>
      </c>
      <c r="O2" s="34">
        <v>187.16666666666666</v>
      </c>
    </row>
    <row r="4" spans="1:15" x14ac:dyDescent="0.25">
      <c r="K4" s="1">
        <f>SUM(K2:K3)</f>
        <v>6</v>
      </c>
      <c r="L4" s="1">
        <f>SUM(L2:L3)</f>
        <v>1099</v>
      </c>
      <c r="M4" s="1">
        <f>SUM(L4/K4)</f>
        <v>183.16666666666666</v>
      </c>
      <c r="N4" s="1">
        <f>SUM(N2:N3)</f>
        <v>4</v>
      </c>
      <c r="O4" s="4">
        <f t="shared" ref="O4" si="0">SUM(M4+N4)</f>
        <v>187.16666666666666</v>
      </c>
    </row>
  </sheetData>
  <conditionalFormatting sqref="J1">
    <cfRule type="top10" priority="25" bottom="1" rank="1"/>
    <cfRule type="top10" dxfId="3281" priority="26" rank="1"/>
  </conditionalFormatting>
  <conditionalFormatting sqref="E1">
    <cfRule type="top10" priority="35" bottom="1" rank="1"/>
    <cfRule type="top10" dxfId="3280" priority="36" rank="1"/>
  </conditionalFormatting>
  <conditionalFormatting sqref="F1">
    <cfRule type="top10" priority="33" bottom="1" rank="1"/>
    <cfRule type="top10" dxfId="3279" priority="34" rank="1"/>
  </conditionalFormatting>
  <conditionalFormatting sqref="G1">
    <cfRule type="top10" priority="31" bottom="1" rank="1"/>
    <cfRule type="top10" dxfId="3278" priority="32" rank="1"/>
  </conditionalFormatting>
  <conditionalFormatting sqref="H1">
    <cfRule type="top10" priority="29" bottom="1" rank="1"/>
    <cfRule type="top10" dxfId="3277" priority="30" rank="1"/>
  </conditionalFormatting>
  <conditionalFormatting sqref="I1">
    <cfRule type="top10" priority="27" bottom="1" rank="1"/>
    <cfRule type="top10" dxfId="3276" priority="28" rank="1"/>
  </conditionalFormatting>
  <conditionalFormatting sqref="E2">
    <cfRule type="top10" priority="11" bottom="1" rank="1"/>
    <cfRule type="top10" dxfId="3275" priority="12" rank="1"/>
  </conditionalFormatting>
  <conditionalFormatting sqref="F2">
    <cfRule type="top10" priority="9" bottom="1" rank="1"/>
    <cfRule type="top10" dxfId="3274" priority="10" rank="1"/>
  </conditionalFormatting>
  <conditionalFormatting sqref="G2">
    <cfRule type="top10" priority="7" bottom="1" rank="1"/>
    <cfRule type="top10" dxfId="3273" priority="8" rank="1"/>
  </conditionalFormatting>
  <conditionalFormatting sqref="H2">
    <cfRule type="top10" priority="5" bottom="1" rank="1"/>
    <cfRule type="top10" dxfId="3272" priority="6" rank="1"/>
  </conditionalFormatting>
  <conditionalFormatting sqref="I2">
    <cfRule type="top10" priority="3" bottom="1" rank="1"/>
    <cfRule type="top10" dxfId="3271" priority="4" rank="1"/>
  </conditionalFormatting>
  <conditionalFormatting sqref="J2">
    <cfRule type="top10" priority="1" bottom="1" rank="1"/>
    <cfRule type="top10" dxfId="32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F5AE13-F54A-46DF-8E68-AD8BE457AF85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National Unlimited Ranking</vt:lpstr>
      <vt:lpstr>Argence, Wayne</vt:lpstr>
      <vt:lpstr>Baker, Jack</vt:lpstr>
      <vt:lpstr>Baker, Jim</vt:lpstr>
      <vt:lpstr>Beckett, Bob</vt:lpstr>
      <vt:lpstr>Biggs, Darin</vt:lpstr>
      <vt:lpstr>Blackard, Michael</vt:lpstr>
      <vt:lpstr>Box, Don</vt:lpstr>
      <vt:lpstr>Burnett, Dale</vt:lpstr>
      <vt:lpstr>Burton, Pat</vt:lpstr>
      <vt:lpstr>Patty Burkhimer</vt:lpstr>
      <vt:lpstr>Carrell, Jimbo</vt:lpstr>
      <vt:lpstr>Chacon, Joe</vt:lpstr>
      <vt:lpstr>Chacon, Lisa</vt:lpstr>
      <vt:lpstr>Clarke, James</vt:lpstr>
      <vt:lpstr>Collins, Brian</vt:lpstr>
      <vt:lpstr>Cook, Dale</vt:lpstr>
      <vt:lpstr>Cormier, Joey</vt:lpstr>
      <vt:lpstr>Davis, Hal</vt:lpstr>
      <vt:lpstr>Davis, Travis</vt:lpstr>
      <vt:lpstr>Demarest, Mark</vt:lpstr>
      <vt:lpstr>Disharoon, Mel</vt:lpstr>
      <vt:lpstr>Drummond, Mike</vt:lpstr>
      <vt:lpstr>DuVall, Steve</vt:lpstr>
      <vt:lpstr>Dyer, Paul</vt:lpstr>
      <vt:lpstr>Eaton, Robert</vt:lpstr>
      <vt:lpstr>Gates, Doug</vt:lpstr>
      <vt:lpstr>Gates, Pam</vt:lpstr>
      <vt:lpstr>Goodloe, Allen</vt:lpstr>
      <vt:lpstr>Goodloe, Tara</vt:lpstr>
      <vt:lpstr>Fortman, Jim</vt:lpstr>
      <vt:lpstr>Grove Gary</vt:lpstr>
      <vt:lpstr>Haley, Jim</vt:lpstr>
      <vt:lpstr>Haley, Ricky</vt:lpstr>
      <vt:lpstr>Hahn, Ken</vt:lpstr>
      <vt:lpstr>Hartlage, Jim Bob</vt:lpstr>
      <vt:lpstr>Herrmann, Randy</vt:lpstr>
      <vt:lpstr>Hilger, Kenny</vt:lpstr>
      <vt:lpstr>Huff, David</vt:lpstr>
      <vt:lpstr>Hudson, Bill</vt:lpstr>
      <vt:lpstr>Irtz, Tao</vt:lpstr>
      <vt:lpstr>Jamison, Fred</vt:lpstr>
      <vt:lpstr>Johnson, Myron</vt:lpstr>
      <vt:lpstr>Joseph John</vt:lpstr>
      <vt:lpstr>Killeen, Mike</vt:lpstr>
      <vt:lpstr>Kohls, Pat</vt:lpstr>
      <vt:lpstr>Krumweide, Darren</vt:lpstr>
      <vt:lpstr>Leitao, Joe</vt:lpstr>
      <vt:lpstr>Leier, Bob</vt:lpstr>
      <vt:lpstr>Lige, Mitch</vt:lpstr>
      <vt:lpstr>Lofton, Dale</vt:lpstr>
      <vt:lpstr>Matoy, Benji</vt:lpstr>
      <vt:lpstr>Matoy, Shannon</vt:lpstr>
      <vt:lpstr>Mazurek, Gary</vt:lpstr>
      <vt:lpstr>McCoy, Mike</vt:lpstr>
      <vt:lpstr>McDonald, Evelio</vt:lpstr>
      <vt:lpstr>Middlebrook, Bill</vt:lpstr>
      <vt:lpstr>Moreo, Fred</vt:lpstr>
      <vt:lpstr>Niederhauser, Gary</vt:lpstr>
      <vt:lpstr>Noggle, Kevin</vt:lpstr>
      <vt:lpstr>Paradee, Terry</vt:lpstr>
      <vt:lpstr>Parker, Richard</vt:lpstr>
      <vt:lpstr>Parkhurst, Reid</vt:lpstr>
      <vt:lpstr>Purdy, Tony</vt:lpstr>
      <vt:lpstr>Risinger, Gerry</vt:lpstr>
      <vt:lpstr>Restivo, Luke</vt:lpstr>
      <vt:lpstr>Robertson,, Eddie</vt:lpstr>
      <vt:lpstr>Russell, David</vt:lpstr>
      <vt:lpstr>Sanchez, Juan</vt:lpstr>
      <vt:lpstr>Shaffer, Art</vt:lpstr>
      <vt:lpstr>Sissom, Danny</vt:lpstr>
      <vt:lpstr>Smith, Ean</vt:lpstr>
      <vt:lpstr>Smith, Jeff</vt:lpstr>
      <vt:lpstr>Smith, Jerry</vt:lpstr>
      <vt:lpstr>Taylor, Allen</vt:lpstr>
      <vt:lpstr>Taylor, Steve</vt:lpstr>
      <vt:lpstr>Dan Taylor</vt:lpstr>
      <vt:lpstr>Thompson, Jerry</vt:lpstr>
      <vt:lpstr>Thompson, Rex</vt:lpstr>
      <vt:lpstr>Tignor, Mathew</vt:lpstr>
      <vt:lpstr>Tignor, Tom</vt:lpstr>
      <vt:lpstr>Tomlinson, David</vt:lpstr>
      <vt:lpstr>Tucker, Ann</vt:lpstr>
      <vt:lpstr>Watson, Sr Don</vt:lpstr>
      <vt:lpstr>Webb, Arianne</vt:lpstr>
      <vt:lpstr>West, Larry</vt:lpstr>
      <vt:lpstr>Williams, Les</vt:lpstr>
      <vt:lpstr>Wills, Wayne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2018-05-28T01:06:15Z</cp:lastPrinted>
  <dcterms:created xsi:type="dcterms:W3CDTF">2014-07-13T16:34:26Z</dcterms:created>
  <dcterms:modified xsi:type="dcterms:W3CDTF">2018-11-25T23:25:11Z</dcterms:modified>
</cp:coreProperties>
</file>