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7\NATIONAL\"/>
    </mc:Choice>
  </mc:AlternateContent>
  <bookViews>
    <workbookView xWindow="0" yWindow="0" windowWidth="28800" windowHeight="12210" xr2:uid="{00000000-000D-0000-FFFF-FFFF00000000}"/>
  </bookViews>
  <sheets>
    <sheet name="NATIONAL Unlimited Adult Rank" sheetId="20" r:id="rId1"/>
    <sheet name="Argence, Wayne" sheetId="123" r:id="rId2"/>
    <sheet name="Baker, Jack" sheetId="139" r:id="rId3"/>
    <sheet name="Beckett, Bob" sheetId="152" r:id="rId4"/>
    <sheet name="Biggs,Darin" sheetId="171" r:id="rId5"/>
    <sheet name="Blackard, Michael" sheetId="135" r:id="rId6"/>
    <sheet name="Burnett, Dale" sheetId="65" r:id="rId7"/>
    <sheet name="Carroll, James" sheetId="147" r:id="rId8"/>
    <sheet name="Carrell, Jimbo" sheetId="127" r:id="rId9"/>
    <sheet name="Chacon, Joe" sheetId="13" r:id="rId10"/>
    <sheet name="Chacon, Lisa" sheetId="14" r:id="rId11"/>
    <sheet name="Collins, Evan" sheetId="160" r:id="rId12"/>
    <sheet name="Cormier, Joey" sheetId="170" r:id="rId13"/>
    <sheet name="Cornett, Don" sheetId="162" r:id="rId14"/>
    <sheet name="Corentt,Bob" sheetId="134" r:id="rId15"/>
    <sheet name="Cunningham, Tom" sheetId="102" r:id="rId16"/>
    <sheet name="Davis, Hal" sheetId="136" r:id="rId17"/>
    <sheet name="Demarest, Mark" sheetId="109" r:id="rId18"/>
    <sheet name="Disharoon, Mel" sheetId="118" r:id="rId19"/>
    <sheet name="Drummond, Mike" sheetId="148" r:id="rId20"/>
    <sheet name="Dyer, Paul" sheetId="122" r:id="rId21"/>
    <sheet name="DuVall, Steve" sheetId="132" r:id="rId22"/>
    <sheet name="Earhart, Carrie" sheetId="143" r:id="rId23"/>
    <sheet name="Eaton, Elaine" sheetId="151" r:id="rId24"/>
    <sheet name="Eaton, Robert" sheetId="125" r:id="rId25"/>
    <sheet name="Eaton, Rodney" sheetId="141" r:id="rId26"/>
    <sheet name="Finley, Ken" sheetId="76" r:id="rId27"/>
    <sheet name="Goodloe, Allen" sheetId="146" r:id="rId28"/>
    <sheet name="Hacker, Mark" sheetId="167" r:id="rId29"/>
    <sheet name="Hacker, Melinda" sheetId="168" r:id="rId30"/>
    <sheet name="Haley, Jim" sheetId="110" r:id="rId31"/>
    <sheet name="Haley, Ricky" sheetId="111" r:id="rId32"/>
    <sheet name="Hall. Chris" sheetId="140" r:id="rId33"/>
    <sheet name="Hermann, Randy" sheetId="166" r:id="rId34"/>
    <sheet name="Hillert, Chris" sheetId="164" r:id="rId35"/>
    <sheet name="Hopkins, Derek" sheetId="131" r:id="rId36"/>
    <sheet name="Hartlage, Jim" sheetId="115" r:id="rId37"/>
    <sheet name="Hartlage, Jim Bob" sheetId="114" r:id="rId38"/>
    <sheet name="Jamison, Fred" sheetId="77" r:id="rId39"/>
    <sheet name="Johnson, Myron" sheetId="116" r:id="rId40"/>
    <sheet name="Kennedy, Partrick" sheetId="137" r:id="rId41"/>
    <sheet name="Krumweide, Darren" sheetId="108" r:id="rId42"/>
    <sheet name="Lofton, Dale" sheetId="149" r:id="rId43"/>
    <sheet name="Matoy, Benjamin" sheetId="112" r:id="rId44"/>
    <sheet name="Mazurek, Gary" sheetId="113" r:id="rId45"/>
    <sheet name="McCoy, Mike" sheetId="144" r:id="rId46"/>
    <sheet name="Middlebrook, Bill" sheetId="145" r:id="rId47"/>
    <sheet name="McDonald, Evelio" sheetId="96" r:id="rId48"/>
    <sheet name="Moreo, Fred" sheetId="138" r:id="rId49"/>
    <sheet name="Niblett, Mike" sheetId="133" r:id="rId50"/>
    <sheet name="Paradee, Terry" sheetId="40" r:id="rId51"/>
    <sheet name="Parkhurst, Reid" sheetId="169" r:id="rId52"/>
    <sheet name="Parker, Richard" sheetId="150" r:id="rId53"/>
    <sheet name="Parker, Wade" sheetId="117" r:id="rId54"/>
    <sheet name="Restivo, Luke" sheetId="142" r:id="rId55"/>
    <sheet name="Risenger, Gerry" sheetId="128" r:id="rId56"/>
    <sheet name="Robertson, Eddie" sheetId="119" r:id="rId57"/>
    <sheet name="Russell, David" sheetId="86" r:id="rId58"/>
    <sheet name="Self, Toby" sheetId="129" r:id="rId59"/>
    <sheet name="Smith, Ean" sheetId="124" r:id="rId60"/>
    <sheet name="Smith, Jeff" sheetId="163" r:id="rId61"/>
    <sheet name="Smith, Jerry" sheetId="121" r:id="rId62"/>
    <sheet name="Starr, Bobby" sheetId="120" r:id="rId63"/>
    <sheet name="Taylor, Allen" sheetId="85" r:id="rId64"/>
    <sheet name="Taylor, Steve" sheetId="172" r:id="rId65"/>
    <sheet name="Tucker, Ann" sheetId="161" r:id="rId66"/>
    <sheet name="Watson Sr Don" sheetId="126" r:id="rId67"/>
    <sheet name="Waston Jr Don" sheetId="130" r:id="rId68"/>
    <sheet name="Webb, Arianne" sheetId="165" r:id="rId69"/>
    <sheet name="Williams, Les" sheetId="80" r:id="rId70"/>
  </sheets>
  <externalReferences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</externalReferences>
  <definedNames>
    <definedName name="Match">'[1]Start '!$B$10</definedName>
  </definedNames>
  <calcPr calcId="171027"/>
  <fileRecoveryPr autoRecover="0"/>
</workbook>
</file>

<file path=xl/calcChain.xml><?xml version="1.0" encoding="utf-8"?>
<calcChain xmlns="http://schemas.openxmlformats.org/spreadsheetml/2006/main">
  <c r="G61" i="20" l="1"/>
  <c r="F61" i="20"/>
  <c r="E61" i="20"/>
  <c r="N4" i="172"/>
  <c r="L4" i="172"/>
  <c r="M4" i="172" s="1"/>
  <c r="O4" i="172" s="1"/>
  <c r="K4" i="172"/>
  <c r="G37" i="20" l="1"/>
  <c r="F37" i="20"/>
  <c r="E37" i="20"/>
  <c r="N4" i="171"/>
  <c r="L4" i="171"/>
  <c r="M4" i="171" s="1"/>
  <c r="O4" i="171" s="1"/>
  <c r="K4" i="171"/>
  <c r="G44" i="20" l="1"/>
  <c r="F44" i="20"/>
  <c r="E44" i="20"/>
  <c r="N4" i="170"/>
  <c r="L4" i="170"/>
  <c r="M4" i="170" s="1"/>
  <c r="O4" i="170" s="1"/>
  <c r="K4" i="170"/>
  <c r="G68" i="20" l="1"/>
  <c r="F68" i="20"/>
  <c r="E68" i="20"/>
  <c r="N4" i="169"/>
  <c r="L4" i="169"/>
  <c r="K4" i="169"/>
  <c r="M4" i="169" l="1"/>
  <c r="O4" i="169" s="1"/>
  <c r="G57" i="20"/>
  <c r="F57" i="20"/>
  <c r="E57" i="20"/>
  <c r="N4" i="168"/>
  <c r="L4" i="168"/>
  <c r="M4" i="168" s="1"/>
  <c r="O4" i="168" s="1"/>
  <c r="K4" i="168"/>
  <c r="G48" i="20"/>
  <c r="F48" i="20"/>
  <c r="E48" i="20"/>
  <c r="N4" i="167"/>
  <c r="L4" i="167"/>
  <c r="M4" i="167" s="1"/>
  <c r="O4" i="167" s="1"/>
  <c r="K4" i="167"/>
  <c r="G36" i="20"/>
  <c r="F36" i="20"/>
  <c r="E36" i="20"/>
  <c r="N4" i="166"/>
  <c r="L4" i="166"/>
  <c r="K4" i="166"/>
  <c r="M4" i="166" l="1"/>
  <c r="O4" i="166" s="1"/>
  <c r="N5" i="165"/>
  <c r="L5" i="165"/>
  <c r="E47" i="20" s="1"/>
  <c r="K5" i="165"/>
  <c r="F47" i="20" s="1"/>
  <c r="E39" i="20"/>
  <c r="N5" i="164"/>
  <c r="L5" i="164"/>
  <c r="K5" i="164"/>
  <c r="F39" i="20" s="1"/>
  <c r="M5" i="165" l="1"/>
  <c r="M5" i="164"/>
  <c r="F60" i="20"/>
  <c r="E60" i="20"/>
  <c r="N4" i="163"/>
  <c r="L4" i="163"/>
  <c r="E38" i="20" s="1"/>
  <c r="K4" i="163"/>
  <c r="F38" i="20" s="1"/>
  <c r="N6" i="161"/>
  <c r="L6" i="161"/>
  <c r="E45" i="20" s="1"/>
  <c r="K6" i="161"/>
  <c r="F45" i="20" s="1"/>
  <c r="N22" i="112"/>
  <c r="K22" i="112"/>
  <c r="F16" i="20" s="1"/>
  <c r="N15" i="134"/>
  <c r="L15" i="134"/>
  <c r="E18" i="20" s="1"/>
  <c r="K15" i="134"/>
  <c r="F18" i="20" s="1"/>
  <c r="N12" i="144"/>
  <c r="L12" i="144"/>
  <c r="E2" i="20" s="1"/>
  <c r="K12" i="144"/>
  <c r="F2" i="20" s="1"/>
  <c r="N21" i="132"/>
  <c r="L21" i="132"/>
  <c r="K21" i="132"/>
  <c r="F5" i="20" s="1"/>
  <c r="O5" i="164" l="1"/>
  <c r="G39" i="20"/>
  <c r="O5" i="165"/>
  <c r="G47" i="20"/>
  <c r="M6" i="161"/>
  <c r="G45" i="20" s="1"/>
  <c r="M21" i="132"/>
  <c r="G5" i="20" s="1"/>
  <c r="M4" i="163"/>
  <c r="M15" i="134"/>
  <c r="E5" i="20"/>
  <c r="M12" i="144"/>
  <c r="O6" i="161" l="1"/>
  <c r="O21" i="132"/>
  <c r="G38" i="20"/>
  <c r="O4" i="163"/>
  <c r="G2" i="20"/>
  <c r="O12" i="144"/>
  <c r="G18" i="20"/>
  <c r="O15" i="134"/>
  <c r="G59" i="20" l="1"/>
  <c r="F59" i="20"/>
  <c r="E59" i="20"/>
  <c r="N4" i="162"/>
  <c r="L4" i="162"/>
  <c r="M4" i="162" s="1"/>
  <c r="O4" i="162" s="1"/>
  <c r="K4" i="162"/>
  <c r="N5" i="160" l="1"/>
  <c r="L5" i="160"/>
  <c r="K5" i="160"/>
  <c r="F69" i="20" s="1"/>
  <c r="M5" i="160" l="1"/>
  <c r="E69" i="20"/>
  <c r="G56" i="20"/>
  <c r="F56" i="20"/>
  <c r="E56" i="20"/>
  <c r="N4" i="152"/>
  <c r="L4" i="152"/>
  <c r="M4" i="152" s="1"/>
  <c r="O4" i="152" s="1"/>
  <c r="K4" i="152"/>
  <c r="O5" i="160" l="1"/>
  <c r="G69" i="20"/>
  <c r="N5" i="151"/>
  <c r="L5" i="151"/>
  <c r="M5" i="151" s="1"/>
  <c r="O5" i="151" s="1"/>
  <c r="K5" i="151"/>
  <c r="F49" i="20" s="1"/>
  <c r="E49" i="20" l="1"/>
  <c r="G49" i="20"/>
  <c r="N7" i="150"/>
  <c r="L7" i="150"/>
  <c r="E63" i="20" s="1"/>
  <c r="K7" i="150"/>
  <c r="F63" i="20" s="1"/>
  <c r="M7" i="150" l="1"/>
  <c r="O10" i="134"/>
  <c r="O10" i="132"/>
  <c r="O7" i="144"/>
  <c r="O13" i="85"/>
  <c r="O7" i="150" l="1"/>
  <c r="G63" i="20"/>
  <c r="L8" i="112"/>
  <c r="M8" i="112" l="1"/>
  <c r="O8" i="112" s="1"/>
  <c r="L22" i="112"/>
  <c r="K17" i="110"/>
  <c r="L17" i="110"/>
  <c r="E16" i="20" l="1"/>
  <c r="M22" i="112"/>
  <c r="N4" i="149"/>
  <c r="L4" i="149"/>
  <c r="E71" i="20" s="1"/>
  <c r="K4" i="149"/>
  <c r="M4" i="149" s="1"/>
  <c r="O4" i="149" s="1"/>
  <c r="N8" i="148"/>
  <c r="L8" i="148"/>
  <c r="K8" i="148"/>
  <c r="F54" i="20" s="1"/>
  <c r="O22" i="112" l="1"/>
  <c r="G16" i="20"/>
  <c r="F71" i="20"/>
  <c r="M8" i="148"/>
  <c r="G71" i="20"/>
  <c r="E54" i="20"/>
  <c r="N4" i="147"/>
  <c r="L4" i="147"/>
  <c r="E33" i="20" s="1"/>
  <c r="K4" i="147"/>
  <c r="M4" i="147" s="1"/>
  <c r="O4" i="147" s="1"/>
  <c r="O8" i="148" l="1"/>
  <c r="G54" i="20"/>
  <c r="F33" i="20"/>
  <c r="G33" i="20"/>
  <c r="N5" i="146"/>
  <c r="L5" i="146"/>
  <c r="K5" i="146"/>
  <c r="F52" i="20" s="1"/>
  <c r="M5" i="146" l="1"/>
  <c r="E52" i="20"/>
  <c r="N8" i="145"/>
  <c r="L8" i="145"/>
  <c r="E28" i="20" s="1"/>
  <c r="K8" i="145"/>
  <c r="F28" i="20" s="1"/>
  <c r="M3" i="123"/>
  <c r="O3" i="123" s="1"/>
  <c r="L3" i="123"/>
  <c r="K3" i="123"/>
  <c r="M3" i="124"/>
  <c r="O3" i="124" s="1"/>
  <c r="L3" i="124"/>
  <c r="K3" i="124"/>
  <c r="M3" i="86"/>
  <c r="O3" i="86" s="1"/>
  <c r="L3" i="86"/>
  <c r="K3" i="86"/>
  <c r="M3" i="142"/>
  <c r="O3" i="142" s="1"/>
  <c r="L3" i="142"/>
  <c r="K3" i="142"/>
  <c r="M4" i="77"/>
  <c r="O4" i="77" s="1"/>
  <c r="L4" i="77"/>
  <c r="K4" i="77"/>
  <c r="M5" i="96"/>
  <c r="O5" i="96" s="1"/>
  <c r="L5" i="96"/>
  <c r="K5" i="96"/>
  <c r="M5" i="80"/>
  <c r="O5" i="80" s="1"/>
  <c r="L5" i="80"/>
  <c r="K5" i="80"/>
  <c r="M5" i="85"/>
  <c r="O5" i="85" s="1"/>
  <c r="L5" i="85"/>
  <c r="L26" i="85" s="1"/>
  <c r="E6" i="20" s="1"/>
  <c r="K5" i="85"/>
  <c r="K26" i="85" s="1"/>
  <c r="F6" i="20" s="1"/>
  <c r="M5" i="14"/>
  <c r="O5" i="14" s="1"/>
  <c r="L5" i="14"/>
  <c r="K5" i="14"/>
  <c r="M5" i="13"/>
  <c r="O5" i="13" s="1"/>
  <c r="L5" i="13"/>
  <c r="K5" i="13"/>
  <c r="K17" i="13" s="1"/>
  <c r="O5" i="146" l="1"/>
  <c r="G52" i="20"/>
  <c r="M8" i="145"/>
  <c r="O8" i="145" l="1"/>
  <c r="G28" i="20"/>
  <c r="N5" i="143"/>
  <c r="L5" i="143"/>
  <c r="E40" i="20" s="1"/>
  <c r="K5" i="143"/>
  <c r="M5" i="143" s="1"/>
  <c r="O5" i="143" l="1"/>
  <c r="G40" i="20"/>
  <c r="F40" i="20"/>
  <c r="N13" i="142"/>
  <c r="L13" i="142"/>
  <c r="K13" i="142"/>
  <c r="F14" i="20" s="1"/>
  <c r="M13" i="142" l="1"/>
  <c r="O13" i="142" s="1"/>
  <c r="E14" i="20"/>
  <c r="N6" i="141"/>
  <c r="L6" i="141"/>
  <c r="K6" i="141"/>
  <c r="F64" i="20" s="1"/>
  <c r="M6" i="141" l="1"/>
  <c r="O6" i="141" s="1"/>
  <c r="G14" i="20"/>
  <c r="E64" i="20"/>
  <c r="G64" i="20"/>
  <c r="N6" i="140"/>
  <c r="L6" i="140"/>
  <c r="K6" i="140"/>
  <c r="F42" i="20" s="1"/>
  <c r="M6" i="140" l="1"/>
  <c r="O6" i="140" s="1"/>
  <c r="E42" i="20"/>
  <c r="G42" i="20"/>
  <c r="E67" i="20"/>
  <c r="N4" i="139"/>
  <c r="L4" i="139"/>
  <c r="K4" i="139"/>
  <c r="F67" i="20" s="1"/>
  <c r="N10" i="138"/>
  <c r="L10" i="138"/>
  <c r="E29" i="20" s="1"/>
  <c r="K10" i="138"/>
  <c r="F29" i="20" s="1"/>
  <c r="N6" i="137"/>
  <c r="L6" i="137"/>
  <c r="M6" i="137" s="1"/>
  <c r="O6" i="137" s="1"/>
  <c r="K6" i="137"/>
  <c r="F58" i="20" s="1"/>
  <c r="M4" i="139" l="1"/>
  <c r="E58" i="20"/>
  <c r="G58" i="20"/>
  <c r="M10" i="138"/>
  <c r="N11" i="136"/>
  <c r="L11" i="136"/>
  <c r="K11" i="136"/>
  <c r="F27" i="20" s="1"/>
  <c r="O4" i="139" l="1"/>
  <c r="G67" i="20"/>
  <c r="O10" i="138"/>
  <c r="G29" i="20"/>
  <c r="M11" i="136"/>
  <c r="E27" i="20"/>
  <c r="N4" i="135"/>
  <c r="L4" i="135"/>
  <c r="M4" i="135" s="1"/>
  <c r="O4" i="135" s="1"/>
  <c r="K4" i="135"/>
  <c r="F66" i="20" s="1"/>
  <c r="N4" i="133"/>
  <c r="L4" i="133"/>
  <c r="E41" i="20" s="1"/>
  <c r="K4" i="133"/>
  <c r="F41" i="20" s="1"/>
  <c r="O11" i="136" l="1"/>
  <c r="G27" i="20"/>
  <c r="E66" i="20"/>
  <c r="G66" i="20"/>
  <c r="M4" i="133"/>
  <c r="E62" i="20"/>
  <c r="N4" i="131"/>
  <c r="L4" i="131"/>
  <c r="K4" i="131"/>
  <c r="N5" i="130"/>
  <c r="L5" i="130"/>
  <c r="E55" i="20" s="1"/>
  <c r="K5" i="130"/>
  <c r="N9" i="129"/>
  <c r="L9" i="129"/>
  <c r="E15" i="20" s="1"/>
  <c r="K9" i="129"/>
  <c r="N7" i="128"/>
  <c r="L7" i="128"/>
  <c r="E50" i="20" s="1"/>
  <c r="K7" i="128"/>
  <c r="M7" i="128" s="1"/>
  <c r="O7" i="128" s="1"/>
  <c r="N10" i="127"/>
  <c r="L10" i="127"/>
  <c r="E25" i="20" s="1"/>
  <c r="K10" i="127"/>
  <c r="E43" i="20"/>
  <c r="N4" i="126"/>
  <c r="L4" i="126"/>
  <c r="K4" i="126"/>
  <c r="M4" i="126" s="1"/>
  <c r="O4" i="126" s="1"/>
  <c r="N11" i="125"/>
  <c r="L11" i="125"/>
  <c r="E23" i="20" s="1"/>
  <c r="K11" i="125"/>
  <c r="M5" i="130" l="1"/>
  <c r="G55" i="20" s="1"/>
  <c r="F43" i="20"/>
  <c r="G43" i="20"/>
  <c r="O5" i="130"/>
  <c r="F55" i="20"/>
  <c r="M4" i="131"/>
  <c r="F62" i="20"/>
  <c r="O4" i="133"/>
  <c r="G41" i="20"/>
  <c r="M9" i="129"/>
  <c r="O9" i="129" s="1"/>
  <c r="F15" i="20"/>
  <c r="M11" i="125"/>
  <c r="O11" i="125" s="1"/>
  <c r="F23" i="20"/>
  <c r="M10" i="127"/>
  <c r="F25" i="20"/>
  <c r="F50" i="20"/>
  <c r="G50" i="20"/>
  <c r="N7" i="124"/>
  <c r="L7" i="124"/>
  <c r="E51" i="20" s="1"/>
  <c r="K7" i="124"/>
  <c r="F51" i="20" s="1"/>
  <c r="N12" i="123"/>
  <c r="L12" i="123"/>
  <c r="K12" i="123"/>
  <c r="F19" i="20" s="1"/>
  <c r="N11" i="122"/>
  <c r="L11" i="122"/>
  <c r="E17" i="20" s="1"/>
  <c r="K11" i="122"/>
  <c r="F17" i="20" s="1"/>
  <c r="N12" i="121"/>
  <c r="L12" i="121"/>
  <c r="E13" i="20" s="1"/>
  <c r="K12" i="121"/>
  <c r="F13" i="20" s="1"/>
  <c r="N4" i="120"/>
  <c r="L4" i="120"/>
  <c r="M4" i="120" s="1"/>
  <c r="O4" i="120" s="1"/>
  <c r="K4" i="120"/>
  <c r="F34" i="20" s="1"/>
  <c r="N12" i="119"/>
  <c r="L12" i="119"/>
  <c r="K12" i="119"/>
  <c r="F11" i="20" s="1"/>
  <c r="N5" i="118"/>
  <c r="L5" i="118"/>
  <c r="E32" i="20" s="1"/>
  <c r="K5" i="118"/>
  <c r="F32" i="20" s="1"/>
  <c r="G15" i="20" l="1"/>
  <c r="E34" i="20"/>
  <c r="G34" i="20"/>
  <c r="G23" i="20"/>
  <c r="O4" i="131"/>
  <c r="G62" i="20"/>
  <c r="M12" i="123"/>
  <c r="O12" i="123" s="1"/>
  <c r="E19" i="20"/>
  <c r="O10" i="127"/>
  <c r="G25" i="20"/>
  <c r="M12" i="119"/>
  <c r="E11" i="20"/>
  <c r="M7" i="124"/>
  <c r="M11" i="122"/>
  <c r="M12" i="121"/>
  <c r="M5" i="118"/>
  <c r="N6" i="117"/>
  <c r="L6" i="117"/>
  <c r="E70" i="20" s="1"/>
  <c r="K6" i="117"/>
  <c r="F70" i="20" s="1"/>
  <c r="N13" i="116"/>
  <c r="L13" i="116"/>
  <c r="K13" i="116"/>
  <c r="F30" i="20" s="1"/>
  <c r="E65" i="20"/>
  <c r="N5" i="115"/>
  <c r="L5" i="115"/>
  <c r="M5" i="115" s="1"/>
  <c r="K5" i="115"/>
  <c r="F65" i="20" s="1"/>
  <c r="N8" i="114"/>
  <c r="L8" i="114"/>
  <c r="K8" i="114"/>
  <c r="M8" i="114" s="1"/>
  <c r="N8" i="113"/>
  <c r="L8" i="113"/>
  <c r="E53" i="20" s="1"/>
  <c r="K8" i="113"/>
  <c r="F53" i="20" s="1"/>
  <c r="N14" i="111"/>
  <c r="L14" i="111"/>
  <c r="K14" i="111"/>
  <c r="F7" i="20" s="1"/>
  <c r="N17" i="110"/>
  <c r="E9" i="20"/>
  <c r="F9" i="20"/>
  <c r="G19" i="20" l="1"/>
  <c r="O8" i="114"/>
  <c r="O5" i="118"/>
  <c r="G32" i="20"/>
  <c r="G60" i="20"/>
  <c r="O5" i="115"/>
  <c r="G65" i="20"/>
  <c r="M13" i="116"/>
  <c r="O13" i="116" s="1"/>
  <c r="O7" i="124"/>
  <c r="G51" i="20"/>
  <c r="M14" i="111"/>
  <c r="O14" i="111" s="1"/>
  <c r="O11" i="122"/>
  <c r="G17" i="20"/>
  <c r="E30" i="20"/>
  <c r="E7" i="20"/>
  <c r="O12" i="119"/>
  <c r="G11" i="20"/>
  <c r="O12" i="121"/>
  <c r="G13" i="20"/>
  <c r="M6" i="117"/>
  <c r="M8" i="113"/>
  <c r="M17" i="110"/>
  <c r="G30" i="20" l="1"/>
  <c r="O8" i="113"/>
  <c r="G53" i="20"/>
  <c r="G7" i="20"/>
  <c r="O6" i="117"/>
  <c r="G70" i="20"/>
  <c r="O17" i="110"/>
  <c r="G9" i="20"/>
  <c r="N11" i="86"/>
  <c r="N26" i="85"/>
  <c r="N10" i="40"/>
  <c r="L11" i="86"/>
  <c r="L10" i="40"/>
  <c r="K11" i="86"/>
  <c r="K10" i="40"/>
  <c r="N13" i="109"/>
  <c r="L13" i="109"/>
  <c r="E22" i="20" s="1"/>
  <c r="K13" i="109"/>
  <c r="M13" i="109" l="1"/>
  <c r="O13" i="109" s="1"/>
  <c r="F22" i="20"/>
  <c r="L12" i="108"/>
  <c r="N12" i="108"/>
  <c r="K12" i="108"/>
  <c r="F26" i="20" s="1"/>
  <c r="G22" i="20" l="1"/>
  <c r="M12" i="108"/>
  <c r="G26" i="20" s="1"/>
  <c r="E26" i="20"/>
  <c r="N13" i="102"/>
  <c r="L13" i="102"/>
  <c r="K13" i="102"/>
  <c r="F24" i="20" s="1"/>
  <c r="O12" i="108" l="1"/>
  <c r="M13" i="102"/>
  <c r="O13" i="102" s="1"/>
  <c r="E24" i="20"/>
  <c r="N7" i="76"/>
  <c r="G24" i="20" l="1"/>
  <c r="N15" i="80" l="1"/>
  <c r="N17" i="13" l="1"/>
  <c r="L17" i="13"/>
  <c r="N17" i="14"/>
  <c r="L17" i="14"/>
  <c r="K17" i="14"/>
  <c r="M17" i="14" l="1"/>
  <c r="O17" i="14" s="1"/>
  <c r="L12" i="96"/>
  <c r="E4" i="20" s="1"/>
  <c r="K12" i="96"/>
  <c r="F4" i="20"/>
  <c r="N12" i="96"/>
  <c r="E21" i="20"/>
  <c r="L9" i="77"/>
  <c r="E20" i="20" s="1"/>
  <c r="K9" i="77"/>
  <c r="L15" i="80"/>
  <c r="E3" i="20" s="1"/>
  <c r="K15" i="80"/>
  <c r="M26" i="85"/>
  <c r="G6" i="20" s="1"/>
  <c r="L7" i="65"/>
  <c r="E46" i="20" s="1"/>
  <c r="K7" i="65"/>
  <c r="K7" i="76"/>
  <c r="L7" i="76"/>
  <c r="M7" i="76" s="1"/>
  <c r="G35" i="20" s="1"/>
  <c r="F8" i="20"/>
  <c r="N9" i="77"/>
  <c r="E35" i="20"/>
  <c r="F35" i="20"/>
  <c r="F20" i="20"/>
  <c r="N7" i="65"/>
  <c r="E12" i="20"/>
  <c r="E10" i="20"/>
  <c r="E8" i="20"/>
  <c r="F12" i="20"/>
  <c r="F10" i="20"/>
  <c r="F21" i="20"/>
  <c r="F46" i="20"/>
  <c r="M10" i="40"/>
  <c r="G12" i="20" s="1"/>
  <c r="M7" i="65" l="1"/>
  <c r="G46" i="20" s="1"/>
  <c r="M9" i="77"/>
  <c r="O9" i="77" s="1"/>
  <c r="G20" i="20"/>
  <c r="O26" i="85"/>
  <c r="M15" i="80"/>
  <c r="O7" i="76"/>
  <c r="F3" i="20"/>
  <c r="M12" i="96"/>
  <c r="M11" i="86"/>
  <c r="G21" i="20" s="1"/>
  <c r="M17" i="13"/>
  <c r="O10" i="40"/>
  <c r="G8" i="20"/>
  <c r="O15" i="80" l="1"/>
  <c r="G3" i="20"/>
  <c r="O7" i="65"/>
  <c r="O11" i="86"/>
  <c r="O12" i="96"/>
  <c r="G4" i="20"/>
  <c r="O17" i="13"/>
  <c r="G10" i="20"/>
</calcChain>
</file>

<file path=xl/sharedStrings.xml><?xml version="1.0" encoding="utf-8"?>
<sst xmlns="http://schemas.openxmlformats.org/spreadsheetml/2006/main" count="2317" uniqueCount="178">
  <si>
    <t>Class</t>
  </si>
  <si>
    <t>Date</t>
  </si>
  <si>
    <t>Range Location</t>
  </si>
  <si>
    <t>Unlimited</t>
  </si>
  <si>
    <t>Target Total</t>
  </si>
  <si>
    <t>Agg + Points</t>
  </si>
  <si>
    <t>Ranking</t>
  </si>
  <si>
    <t>Agg</t>
  </si>
  <si>
    <t># Of Targets</t>
  </si>
  <si>
    <t>Chacon, Lisa</t>
  </si>
  <si>
    <t>Chacon, Joe</t>
  </si>
  <si>
    <t>Competitor</t>
  </si>
  <si>
    <t xml:space="preserve">Competitor </t>
  </si>
  <si>
    <t>Paradee, Terry</t>
  </si>
  <si>
    <t>Burnett, Dale</t>
  </si>
  <si>
    <t>Finley, Ken</t>
  </si>
  <si>
    <t>Williams, Les</t>
  </si>
  <si>
    <t>Jamison, Fred</t>
  </si>
  <si>
    <t>Taylor, Allen</t>
  </si>
  <si>
    <t>Russell, David</t>
  </si>
  <si>
    <t>San Angelo, TX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</si>
  <si>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</si>
  <si>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</si>
  <si>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</si>
  <si>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</si>
  <si>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</si>
  <si>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</si>
  <si>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</si>
  <si>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</si>
  <si>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</si>
  <si>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McDonald, Evelio</t>
  </si>
  <si>
    <t>Dale Burnett</t>
  </si>
  <si>
    <t>Allen Taylor</t>
  </si>
  <si>
    <t>Joe Chacon</t>
  </si>
  <si>
    <t>Lisa Chacon</t>
  </si>
  <si>
    <t>Les Williams</t>
  </si>
  <si>
    <t>Terry Paradee</t>
  </si>
  <si>
    <t>Evelio McDonald</t>
  </si>
  <si>
    <t>Ken Finley</t>
  </si>
  <si>
    <t>Fred Jamison</t>
  </si>
  <si>
    <t>Boerne</t>
  </si>
  <si>
    <t>David Russell</t>
  </si>
  <si>
    <t>Tom Cunningham</t>
  </si>
  <si>
    <t>Cunningham, Tom</t>
  </si>
  <si>
    <t>Krumweide, Darren</t>
  </si>
  <si>
    <t>Darren Krumwiede</t>
  </si>
  <si>
    <t/>
  </si>
  <si>
    <t>Mark Demarest</t>
  </si>
  <si>
    <t>Demarest, Mark</t>
  </si>
  <si>
    <t>Haley, Jim</t>
  </si>
  <si>
    <t>Haley, Ricky</t>
  </si>
  <si>
    <t>Matoy, Benjamin</t>
  </si>
  <si>
    <t>Mazurek, Gary</t>
  </si>
  <si>
    <t>Hartlage, Jim Bob</t>
  </si>
  <si>
    <t>Hartlage, Jim</t>
  </si>
  <si>
    <t>Johnson, Myron</t>
  </si>
  <si>
    <t>Parker, Wade</t>
  </si>
  <si>
    <t>Jim Haley</t>
  </si>
  <si>
    <t>Elbert Co., GA</t>
  </si>
  <si>
    <t>Rick Haley</t>
  </si>
  <si>
    <t>Benjamin Matoy</t>
  </si>
  <si>
    <t>Gary Mazurek</t>
  </si>
  <si>
    <t>Jim Bob Hartlage</t>
  </si>
  <si>
    <t>Jim Hartlage</t>
  </si>
  <si>
    <t>Myron Johnson</t>
  </si>
  <si>
    <t>Wade Parker</t>
  </si>
  <si>
    <t>Boerne,TX</t>
  </si>
  <si>
    <t>Mel Disharoon</t>
  </si>
  <si>
    <t>Disharoon, Mel</t>
  </si>
  <si>
    <t>Robertson, Eddie</t>
  </si>
  <si>
    <t>Eddie Robertson</t>
  </si>
  <si>
    <t>Bobby Starr</t>
  </si>
  <si>
    <t>Starr, Bobby</t>
  </si>
  <si>
    <t>Smith, Jerry</t>
  </si>
  <si>
    <t>Jerry Smith</t>
  </si>
  <si>
    <t>Dyer, Paul</t>
  </si>
  <si>
    <t>Paul Dyer</t>
  </si>
  <si>
    <t>Argence, Wayne</t>
  </si>
  <si>
    <t>Wayne Argence</t>
  </si>
  <si>
    <t>Smith, Ean</t>
  </si>
  <si>
    <t>Ean Smith</t>
  </si>
  <si>
    <t>Princeton, LA</t>
  </si>
  <si>
    <t>Eaton, Robert</t>
  </si>
  <si>
    <t>Watson Sr. Don</t>
  </si>
  <si>
    <t>Watson Don Sr</t>
  </si>
  <si>
    <t>Carrell, Jimbo</t>
  </si>
  <si>
    <t>Risenger, Gerry</t>
  </si>
  <si>
    <t>Self, Toby</t>
  </si>
  <si>
    <t>Watson, Don Jr</t>
  </si>
  <si>
    <t>Watson Jr. Don</t>
  </si>
  <si>
    <t>Hopkins, Derek</t>
  </si>
  <si>
    <t>DuVall, Steve</t>
  </si>
  <si>
    <t>Steve DuVall</t>
  </si>
  <si>
    <t>Blue Grass, KY</t>
  </si>
  <si>
    <t>Mike Niblett</t>
  </si>
  <si>
    <t>Niblett, Mike</t>
  </si>
  <si>
    <t>Cornett, Bob</t>
  </si>
  <si>
    <t>Bob Cornett</t>
  </si>
  <si>
    <t>Blackard, Michael</t>
  </si>
  <si>
    <t>Michael Blackard</t>
  </si>
  <si>
    <t>Hal Davis</t>
  </si>
  <si>
    <t xml:space="preserve"> 04/09/2017</t>
  </si>
  <si>
    <t>Black Swamp, OH</t>
  </si>
  <si>
    <t>Davis, Hal</t>
  </si>
  <si>
    <t>Kennedy, Patrick</t>
  </si>
  <si>
    <t>Patrick Kennedy</t>
  </si>
  <si>
    <t>Fred Moreo</t>
  </si>
  <si>
    <t>Moreo, Fred</t>
  </si>
  <si>
    <t>Baker, Jack</t>
  </si>
  <si>
    <t>Jack Baker</t>
  </si>
  <si>
    <t>Hall, Chris</t>
  </si>
  <si>
    <t>Chris Hall</t>
  </si>
  <si>
    <t>14/16/2017</t>
  </si>
  <si>
    <t>Gerry Risinger</t>
  </si>
  <si>
    <t>Jimbo Carrell</t>
  </si>
  <si>
    <t>Robert Eaton</t>
  </si>
  <si>
    <t>Eaton, Rodney</t>
  </si>
  <si>
    <t>Rodney Eaton</t>
  </si>
  <si>
    <t>Luke Restivo</t>
  </si>
  <si>
    <t>Oak Ridge, TN</t>
  </si>
  <si>
    <t>Earhart, Carrie</t>
  </si>
  <si>
    <t>Carrie Earhart</t>
  </si>
  <si>
    <t>Mike McCoy</t>
  </si>
  <si>
    <t>McCoy, Mike</t>
  </si>
  <si>
    <t>Restivo, Luke</t>
  </si>
  <si>
    <t>Bill Middlebrook</t>
  </si>
  <si>
    <t>Middlebrook, Bill</t>
  </si>
  <si>
    <t>Goodloe, Allen</t>
  </si>
  <si>
    <t>Allen Goodloe</t>
  </si>
  <si>
    <t>06/042017</t>
  </si>
  <si>
    <t>Ricky Haley</t>
  </si>
  <si>
    <t>Carroll, James</t>
  </si>
  <si>
    <t>James Carroll</t>
  </si>
  <si>
    <t>Toby Self</t>
  </si>
  <si>
    <t>Drummond. Mike</t>
  </si>
  <si>
    <t>Lofton, Dale</t>
  </si>
  <si>
    <t>Mike Drummond</t>
  </si>
  <si>
    <t>Dale Lofton</t>
  </si>
  <si>
    <t>Moreo, fred</t>
  </si>
  <si>
    <t>Richard Parker</t>
  </si>
  <si>
    <t>Parker, Richard</t>
  </si>
  <si>
    <t>Eaton, Elaine</t>
  </si>
  <si>
    <t>Elaine Eaton</t>
  </si>
  <si>
    <t>Bob Beckett</t>
  </si>
  <si>
    <t>Beckett, Bob</t>
  </si>
  <si>
    <t>Collins, Evan</t>
  </si>
  <si>
    <t>Evan Collins</t>
  </si>
  <si>
    <t>Ann Tucker</t>
  </si>
  <si>
    <t>Don Cornett</t>
  </si>
  <si>
    <t>Tucker, Ann</t>
  </si>
  <si>
    <t>Cornett, Don</t>
  </si>
  <si>
    <t xml:space="preserve"> 09/10/2017</t>
  </si>
  <si>
    <t>Benji Matoy</t>
  </si>
  <si>
    <t>Smith, Jeff</t>
  </si>
  <si>
    <t>Jeff Smith</t>
  </si>
  <si>
    <t>Luke restivo</t>
  </si>
  <si>
    <t>Chris Hillert</t>
  </si>
  <si>
    <t>Hillert, Chris</t>
  </si>
  <si>
    <t>Webb, Arianne</t>
  </si>
  <si>
    <t>Arianne Webb</t>
  </si>
  <si>
    <t>Hermann, Randy</t>
  </si>
  <si>
    <t>Randy Herrmann</t>
  </si>
  <si>
    <t>Hacker, Mark</t>
  </si>
  <si>
    <t>Hacker, Melinda</t>
  </si>
  <si>
    <t>Mark Hacker</t>
  </si>
  <si>
    <t>Melinda Hacker</t>
  </si>
  <si>
    <t>Steve Duvall</t>
  </si>
  <si>
    <t>Parkhurst, Reid</t>
  </si>
  <si>
    <t>Reid Parkhurst</t>
  </si>
  <si>
    <t>Arianne webb</t>
  </si>
  <si>
    <t>Don Watson</t>
  </si>
  <si>
    <t>Cormier, Joey</t>
  </si>
  <si>
    <t>Joey Cormier</t>
  </si>
  <si>
    <t>San Angelo</t>
  </si>
  <si>
    <t>Biggs, Darin</t>
  </si>
  <si>
    <t>Darin Biggs</t>
  </si>
  <si>
    <t>11/12/017</t>
  </si>
  <si>
    <t>Taylor, Steve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</si>
</sst>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sz val="10"/>
      <color indexed="8"/>
      <name val="Book Antiqua"/>
      <family val="1"/>
    </font>
    <font>
      <sz val="10"/>
      <color theme="1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color theme="1"/>
      <name val="Times New Roman"/>
      <family val="2"/>
    </font>
    <font>
      <b/>
      <sz val="12"/>
      <name val="Book Antiqua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4"/>
      <color theme="1"/>
      <name val="Book Antiqua"/>
      <family val="1"/>
    </font>
    <font>
      <b/>
      <sz val="14"/>
      <name val="Book Antiqua"/>
      <family val="1"/>
    </font>
    <font>
      <b/>
      <u/>
      <sz val="14"/>
      <name val="Book Antiqua"/>
      <family val="1"/>
    </font>
    <font>
      <b/>
      <sz val="10"/>
      <color theme="1"/>
      <name val="Times New Roman"/>
      <family val="1"/>
    </font>
    <font>
      <b/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3" fillId="0" borderId="1" xfId="0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8" fillId="0" borderId="0" xfId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17" fillId="2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8" fillId="2" borderId="0" xfId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269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4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14.xml"/><Relationship Id="rId89" Type="http://schemas.openxmlformats.org/officeDocument/2006/relationships/externalLink" Target="externalLinks/externalLink19.xml"/><Relationship Id="rId112" Type="http://schemas.openxmlformats.org/officeDocument/2006/relationships/externalLink" Target="externalLinks/externalLink42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3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externalLink" Target="externalLinks/externalLink4.xml"/><Relationship Id="rId79" Type="http://schemas.openxmlformats.org/officeDocument/2006/relationships/externalLink" Target="externalLinks/externalLink9.xml"/><Relationship Id="rId102" Type="http://schemas.openxmlformats.org/officeDocument/2006/relationships/externalLink" Target="externalLinks/externalLink32.xml"/><Relationship Id="rId123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2.xml"/><Relationship Id="rId90" Type="http://schemas.openxmlformats.org/officeDocument/2006/relationships/externalLink" Target="externalLinks/externalLink20.xml"/><Relationship Id="rId95" Type="http://schemas.openxmlformats.org/officeDocument/2006/relationships/externalLink" Target="externalLinks/externalLink2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7.xml"/><Relationship Id="rId100" Type="http://schemas.openxmlformats.org/officeDocument/2006/relationships/externalLink" Target="externalLinks/externalLink30.xml"/><Relationship Id="rId105" Type="http://schemas.openxmlformats.org/officeDocument/2006/relationships/externalLink" Target="externalLinks/externalLink35.xml"/><Relationship Id="rId113" Type="http://schemas.openxmlformats.org/officeDocument/2006/relationships/externalLink" Target="externalLinks/externalLink43.xml"/><Relationship Id="rId118" Type="http://schemas.openxmlformats.org/officeDocument/2006/relationships/externalLink" Target="externalLinks/externalLink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2.xml"/><Relationship Id="rId80" Type="http://schemas.openxmlformats.org/officeDocument/2006/relationships/externalLink" Target="externalLinks/externalLink10.xml"/><Relationship Id="rId85" Type="http://schemas.openxmlformats.org/officeDocument/2006/relationships/externalLink" Target="externalLinks/externalLink15.xml"/><Relationship Id="rId93" Type="http://schemas.openxmlformats.org/officeDocument/2006/relationships/externalLink" Target="externalLinks/externalLink23.xml"/><Relationship Id="rId98" Type="http://schemas.openxmlformats.org/officeDocument/2006/relationships/externalLink" Target="externalLinks/externalLink28.xml"/><Relationship Id="rId121" Type="http://schemas.openxmlformats.org/officeDocument/2006/relationships/externalLink" Target="externalLinks/externalLink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externalLink" Target="externalLinks/externalLink33.xml"/><Relationship Id="rId108" Type="http://schemas.openxmlformats.org/officeDocument/2006/relationships/externalLink" Target="externalLinks/externalLink38.xml"/><Relationship Id="rId116" Type="http://schemas.openxmlformats.org/officeDocument/2006/relationships/externalLink" Target="externalLinks/externalLink46.xml"/><Relationship Id="rId124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5.xml"/><Relationship Id="rId83" Type="http://schemas.openxmlformats.org/officeDocument/2006/relationships/externalLink" Target="externalLinks/externalLink13.xml"/><Relationship Id="rId88" Type="http://schemas.openxmlformats.org/officeDocument/2006/relationships/externalLink" Target="externalLinks/externalLink18.xml"/><Relationship Id="rId91" Type="http://schemas.openxmlformats.org/officeDocument/2006/relationships/externalLink" Target="externalLinks/externalLink21.xml"/><Relationship Id="rId96" Type="http://schemas.openxmlformats.org/officeDocument/2006/relationships/externalLink" Target="externalLinks/externalLink26.xml"/><Relationship Id="rId111" Type="http://schemas.openxmlformats.org/officeDocument/2006/relationships/externalLink" Target="externalLinks/externalLink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36.xml"/><Relationship Id="rId114" Type="http://schemas.openxmlformats.org/officeDocument/2006/relationships/externalLink" Target="externalLinks/externalLink44.xml"/><Relationship Id="rId119" Type="http://schemas.openxmlformats.org/officeDocument/2006/relationships/externalLink" Target="externalLinks/externalLink4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3.xml"/><Relationship Id="rId78" Type="http://schemas.openxmlformats.org/officeDocument/2006/relationships/externalLink" Target="externalLinks/externalLink8.xml"/><Relationship Id="rId81" Type="http://schemas.openxmlformats.org/officeDocument/2006/relationships/externalLink" Target="externalLinks/externalLink11.xml"/><Relationship Id="rId86" Type="http://schemas.openxmlformats.org/officeDocument/2006/relationships/externalLink" Target="externalLinks/externalLink16.xml"/><Relationship Id="rId94" Type="http://schemas.openxmlformats.org/officeDocument/2006/relationships/externalLink" Target="externalLinks/externalLink24.xml"/><Relationship Id="rId99" Type="http://schemas.openxmlformats.org/officeDocument/2006/relationships/externalLink" Target="externalLinks/externalLink29.xml"/><Relationship Id="rId101" Type="http://schemas.openxmlformats.org/officeDocument/2006/relationships/externalLink" Target="externalLinks/externalLink31.xml"/><Relationship Id="rId12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externalLink" Target="externalLinks/externalLink6.xml"/><Relationship Id="rId97" Type="http://schemas.openxmlformats.org/officeDocument/2006/relationships/externalLink" Target="externalLinks/externalLink27.xml"/><Relationship Id="rId104" Type="http://schemas.openxmlformats.org/officeDocument/2006/relationships/externalLink" Target="externalLinks/externalLink34.xml"/><Relationship Id="rId120" Type="http://schemas.openxmlformats.org/officeDocument/2006/relationships/externalLink" Target="externalLinks/externalLink50.xml"/><Relationship Id="rId125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.xml"/><Relationship Id="rId92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17.xml"/><Relationship Id="rId110" Type="http://schemas.openxmlformats.org/officeDocument/2006/relationships/externalLink" Target="externalLinks/externalLink40.xml"/><Relationship Id="rId115" Type="http://schemas.openxmlformats.org/officeDocument/2006/relationships/externalLink" Target="externalLinks/externalLink4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6/ABRA%20BOERNE/ABRA%20Boerne%2006%2025%202016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7/LOUISIANA/ABRA%20Louisiana%2003%2018%202017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7/LOUISIANA/ABRA%20Louisiana%2006%2017%202017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LOUISIANA/ABRA%20Louisiana%2006%2017%202017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LOUISIANA/ABRA%20Louisiana%2009%2016%202017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7-29-17%20Tourney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TENNESSEE/Tennessee%20Match%20Results%20009%2003%202017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Scoring%202016%20(2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9-10-17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4-13-17_SORT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5-7-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2252017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5-18-17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6-4-17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6-15-17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7-9-17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7-20-17_Tie%20Agg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8-6-17%20Club%20T-SORT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9-21-17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10-1-17%20State%20T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2016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7/OHIO/ABRA%20Ohio%2006%2011%20201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17/Louisiana/07%2015%202017%20Club%20Tournament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OHIO/ABRA%20Ohio%2007%2009%202017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OHIO/ABRA%20Ohio%2008%2013%202017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Scoring%202016%20ohio%2009%2010%202017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OHIO/ABRA%20OHIO%2010%208%202017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Instructions%20and%20Scoring%20Program/ABRA%20Scoring%202016%20(3)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17/Louisiana/ABRA%20Louisiana%2007%2029%202017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8-17-17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GEORGIA/ABRA%20State%20Tournament%209172017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TENNESSEE/10%2007%20207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TENNESSEE/Tennessee%20Match%20Results%2010%2028%20201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LOUISIANA/LA%20State%20Shoot%2010%2021%202017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7/TENNESSEE/Tennessee%20Match%20Results%2005%2014%202017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4-30-16%20San%20Angelo%20Results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Shoot%201152017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Shoot%203192017%20(1)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Shoot%202192017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Shoot%204162017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Shoot%205212017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Tournament%206182017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17/Georgia/Georgia%20Club%20Match%2007%2016%202017.xlsm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GEORGIA/ABRA%20Club%20Shoot%20820201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11%2004%202017.xls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GEORGIA/ABRA%20Club%20Shoot%2010152017.xlsm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1192017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7/OHIO/ABRA%20Ohio%2004%2009%202017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4-2-17_Sort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ABRA%20Scoring%202016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7/TENNESSEE/Tennessee%20Match%20Results%2006%2010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State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6">
          <cell r="B6" t="str">
            <v>Oak Ridge, TN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State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71"/>
  <sheetViews>
    <sheetView tabSelected="1" topLeftCell="B1" zoomScaleNormal="100" workbookViewId="0">
      <selection activeCell="I11" sqref="I11"/>
    </sheetView>
  </sheetViews>
  <sheetFormatPr defaultRowHeight="18.75" x14ac:dyDescent="0.3"/>
  <cols>
    <col min="1" max="1" width="6.140625" style="46" customWidth="1"/>
    <col min="2" max="2" width="11.140625" style="45" bestFit="1" customWidth="1"/>
    <col min="3" max="3" width="16.140625" style="73" bestFit="1" customWidth="1"/>
    <col min="4" max="4" width="27.140625" style="73" bestFit="1" customWidth="1"/>
    <col min="5" max="5" width="16.85546875" style="73" bestFit="1" customWidth="1"/>
    <col min="6" max="6" width="20.28515625" style="74" bestFit="1" customWidth="1"/>
    <col min="7" max="7" width="9.140625" style="73" bestFit="1" customWidth="1"/>
    <col min="8" max="16384" width="9.140625" style="46"/>
  </cols>
  <sheetData>
    <row r="1" spans="2:7" x14ac:dyDescent="0.3">
      <c r="B1" s="73" t="s">
        <v>6</v>
      </c>
      <c r="C1" s="73" t="s">
        <v>0</v>
      </c>
      <c r="D1" s="73" t="s">
        <v>11</v>
      </c>
      <c r="E1" s="73" t="s">
        <v>4</v>
      </c>
      <c r="F1" s="74" t="s">
        <v>8</v>
      </c>
      <c r="G1" s="73" t="s">
        <v>7</v>
      </c>
    </row>
    <row r="2" spans="2:7" x14ac:dyDescent="0.3">
      <c r="B2" s="73">
        <v>1</v>
      </c>
      <c r="C2" s="73" t="s">
        <v>3</v>
      </c>
      <c r="D2" s="72" t="s">
        <v>123</v>
      </c>
      <c r="E2" s="77">
        <f>SUM('McCoy, Mike'!L12)</f>
        <v>6388</v>
      </c>
      <c r="F2" s="77">
        <f>SUM('McCoy, Mike'!K12)</f>
        <v>33</v>
      </c>
      <c r="G2" s="73">
        <f>SUM('McCoy, Mike'!M12)</f>
        <v>193.57575757575756</v>
      </c>
    </row>
    <row r="3" spans="2:7" x14ac:dyDescent="0.3">
      <c r="B3" s="73">
        <v>2</v>
      </c>
      <c r="C3" s="73" t="s">
        <v>3</v>
      </c>
      <c r="D3" s="75" t="s">
        <v>16</v>
      </c>
      <c r="E3" s="73">
        <f>SUM('Williams, Les'!L15)</f>
        <v>9287</v>
      </c>
      <c r="F3" s="74">
        <f>SUM('Williams, Les'!K15)</f>
        <v>48</v>
      </c>
      <c r="G3" s="73">
        <f>SUM('Williams, Les'!M15)</f>
        <v>193.47916666666666</v>
      </c>
    </row>
    <row r="4" spans="2:7" x14ac:dyDescent="0.3">
      <c r="B4" s="73">
        <v>3</v>
      </c>
      <c r="C4" s="73" t="s">
        <v>3</v>
      </c>
      <c r="D4" s="76" t="s">
        <v>30</v>
      </c>
      <c r="E4" s="77">
        <f>SUM('McDonald, Evelio'!L12)</f>
        <v>5785</v>
      </c>
      <c r="F4" s="77">
        <f>SUM('McDonald, Evelio'!K12)</f>
        <v>30</v>
      </c>
      <c r="G4" s="73">
        <f>SUM('McDonald, Evelio'!M12)</f>
        <v>192.83333333333334</v>
      </c>
    </row>
    <row r="5" spans="2:7" x14ac:dyDescent="0.3">
      <c r="B5" s="73">
        <v>4</v>
      </c>
      <c r="C5" s="73" t="s">
        <v>3</v>
      </c>
      <c r="D5" s="72" t="s">
        <v>91</v>
      </c>
      <c r="E5" s="77">
        <f>SUM('DuVall, Steve'!L21)</f>
        <v>15588</v>
      </c>
      <c r="F5" s="77">
        <f>SUM('DuVall, Steve'!K21)</f>
        <v>81</v>
      </c>
      <c r="G5" s="73">
        <f>SUM('DuVall, Steve'!M21)</f>
        <v>192.44444444444446</v>
      </c>
    </row>
    <row r="6" spans="2:7" x14ac:dyDescent="0.3">
      <c r="B6" s="73">
        <v>5</v>
      </c>
      <c r="C6" s="73" t="s">
        <v>3</v>
      </c>
      <c r="D6" s="75" t="s">
        <v>18</v>
      </c>
      <c r="E6" s="77">
        <f>SUM('Taylor, Allen'!L26)</f>
        <v>19232</v>
      </c>
      <c r="F6" s="77">
        <f>SUM('Taylor, Allen'!K26)</f>
        <v>100</v>
      </c>
      <c r="G6" s="73">
        <f>SUM('Taylor, Allen'!M26)</f>
        <v>192.32</v>
      </c>
    </row>
    <row r="7" spans="2:7" x14ac:dyDescent="0.3">
      <c r="B7" s="73">
        <v>6</v>
      </c>
      <c r="C7" s="73" t="s">
        <v>3</v>
      </c>
      <c r="D7" s="72" t="s">
        <v>50</v>
      </c>
      <c r="E7" s="73">
        <f>SUM('Haley, Ricky'!L14)</f>
        <v>9229</v>
      </c>
      <c r="F7" s="74">
        <f>SUM('Haley, Ricky'!K14)</f>
        <v>48</v>
      </c>
      <c r="G7" s="73">
        <f>SUM('Haley, Ricky'!M14)</f>
        <v>192.27083333333334</v>
      </c>
    </row>
    <row r="8" spans="2:7" x14ac:dyDescent="0.3">
      <c r="B8" s="73">
        <v>7</v>
      </c>
      <c r="C8" s="73" t="s">
        <v>3</v>
      </c>
      <c r="D8" s="75" t="s">
        <v>9</v>
      </c>
      <c r="E8" s="73">
        <f>SUM('Chacon, Lisa'!L17)</f>
        <v>11532</v>
      </c>
      <c r="F8" s="74">
        <f>SUM('Chacon, Lisa'!K17)</f>
        <v>60</v>
      </c>
      <c r="G8" s="73">
        <f>SUM('Chacon, Lisa'!M17)</f>
        <v>192.2</v>
      </c>
    </row>
    <row r="9" spans="2:7" x14ac:dyDescent="0.3">
      <c r="B9" s="73">
        <v>8</v>
      </c>
      <c r="C9" s="73" t="s">
        <v>3</v>
      </c>
      <c r="D9" s="72" t="s">
        <v>49</v>
      </c>
      <c r="E9" s="73">
        <f>SUM('Haley, Jim'!L17)</f>
        <v>11529</v>
      </c>
      <c r="F9" s="74">
        <f>SUM('Haley, Jim'!K17)</f>
        <v>60</v>
      </c>
      <c r="G9" s="73">
        <f>SUM('Haley, Jim'!M17)</f>
        <v>192.15</v>
      </c>
    </row>
    <row r="10" spans="2:7" x14ac:dyDescent="0.3">
      <c r="B10" s="73">
        <v>9</v>
      </c>
      <c r="C10" s="73" t="s">
        <v>3</v>
      </c>
      <c r="D10" s="75" t="s">
        <v>10</v>
      </c>
      <c r="E10" s="73">
        <f>SUM('Chacon, Joe'!L17)</f>
        <v>11496</v>
      </c>
      <c r="F10" s="74">
        <f>SUM('Chacon, Joe'!K17)</f>
        <v>60</v>
      </c>
      <c r="G10" s="73">
        <f>SUM('Chacon, Joe'!M17)</f>
        <v>191.6</v>
      </c>
    </row>
    <row r="11" spans="2:7" x14ac:dyDescent="0.3">
      <c r="B11" s="73">
        <v>10</v>
      </c>
      <c r="C11" s="73" t="s">
        <v>3</v>
      </c>
      <c r="D11" s="76" t="s">
        <v>69</v>
      </c>
      <c r="E11" s="73">
        <f>SUM('Robertson, Eddie'!L12)</f>
        <v>6869</v>
      </c>
      <c r="F11" s="74">
        <f>SUM('Robertson, Eddie'!K12)</f>
        <v>36</v>
      </c>
      <c r="G11" s="73">
        <f>SUM('Robertson, Eddie'!M12)</f>
        <v>190.80555555555554</v>
      </c>
    </row>
    <row r="12" spans="2:7" x14ac:dyDescent="0.3">
      <c r="B12" s="73">
        <v>11</v>
      </c>
      <c r="C12" s="73" t="s">
        <v>3</v>
      </c>
      <c r="D12" s="75" t="s">
        <v>13</v>
      </c>
      <c r="E12" s="73">
        <f>SUM('Paradee, Terry'!L10)</f>
        <v>5710</v>
      </c>
      <c r="F12" s="74">
        <f>SUM('Paradee, Terry'!K10)</f>
        <v>30</v>
      </c>
      <c r="G12" s="73">
        <f>SUM('Paradee, Terry'!M10)</f>
        <v>190.33333333333334</v>
      </c>
    </row>
    <row r="13" spans="2:7" x14ac:dyDescent="0.3">
      <c r="B13" s="73">
        <v>12</v>
      </c>
      <c r="C13" s="73" t="s">
        <v>3</v>
      </c>
      <c r="D13" s="76" t="s">
        <v>73</v>
      </c>
      <c r="E13" s="73">
        <f>SUM('Smith, Jerry'!L12)</f>
        <v>6844</v>
      </c>
      <c r="F13" s="74">
        <f>SUM('Smith, Jerry'!K12)</f>
        <v>36</v>
      </c>
      <c r="G13" s="73">
        <f>SUM('Smith, Jerry'!M12)</f>
        <v>190.11111111111111</v>
      </c>
    </row>
    <row r="14" spans="2:7" x14ac:dyDescent="0.3">
      <c r="B14" s="73">
        <v>13</v>
      </c>
      <c r="C14" s="73" t="s">
        <v>3</v>
      </c>
      <c r="D14" s="76" t="s">
        <v>124</v>
      </c>
      <c r="E14" s="73">
        <f>SUM('Restivo, Luke'!L13)</f>
        <v>7412</v>
      </c>
      <c r="F14" s="74">
        <f>SUM('Restivo, Luke'!K13)</f>
        <v>39</v>
      </c>
      <c r="G14" s="73">
        <f>SUM('Restivo, Luke'!M13)</f>
        <v>190.05128205128204</v>
      </c>
    </row>
    <row r="15" spans="2:7" x14ac:dyDescent="0.3">
      <c r="B15" s="73">
        <v>14</v>
      </c>
      <c r="C15" s="73" t="s">
        <v>3</v>
      </c>
      <c r="D15" s="72" t="s">
        <v>87</v>
      </c>
      <c r="E15" s="73">
        <f>SUM('Self, Toby'!L9)</f>
        <v>5113</v>
      </c>
      <c r="F15" s="74">
        <f>SUM('Self, Toby'!K9)</f>
        <v>27</v>
      </c>
      <c r="G15" s="73">
        <f>SUM('Self, Toby'!M9)</f>
        <v>189.37037037037038</v>
      </c>
    </row>
    <row r="16" spans="2:7" x14ac:dyDescent="0.3">
      <c r="B16" s="73">
        <v>15</v>
      </c>
      <c r="C16" s="73" t="s">
        <v>3</v>
      </c>
      <c r="D16" s="72" t="s">
        <v>51</v>
      </c>
      <c r="E16" s="77">
        <f>SUM('Matoy, Benjamin'!L22)</f>
        <v>15681</v>
      </c>
      <c r="F16" s="77">
        <f>SUM('Matoy, Benjamin'!K22)</f>
        <v>83</v>
      </c>
      <c r="G16" s="73">
        <f>SUM('Matoy, Benjamin'!M22)</f>
        <v>188.92771084337349</v>
      </c>
    </row>
    <row r="17" spans="2:7" x14ac:dyDescent="0.3">
      <c r="B17" s="73">
        <v>16</v>
      </c>
      <c r="C17" s="73" t="s">
        <v>3</v>
      </c>
      <c r="D17" s="76" t="s">
        <v>75</v>
      </c>
      <c r="E17" s="73">
        <f>SUM('Dyer, Paul'!L11)</f>
        <v>7160</v>
      </c>
      <c r="F17" s="74">
        <f>SUM('Dyer, Paul'!K11)</f>
        <v>38</v>
      </c>
      <c r="G17" s="73">
        <f>SUM('Dyer, Paul'!M11)</f>
        <v>188.42105263157896</v>
      </c>
    </row>
    <row r="18" spans="2:7" x14ac:dyDescent="0.3">
      <c r="B18" s="73">
        <v>17</v>
      </c>
      <c r="C18" s="73" t="s">
        <v>3</v>
      </c>
      <c r="D18" s="72" t="s">
        <v>96</v>
      </c>
      <c r="E18" s="77">
        <f>SUM('Corentt,Bob'!L15)</f>
        <v>8797</v>
      </c>
      <c r="F18" s="77">
        <f>SUM('Corentt,Bob'!K15)</f>
        <v>47</v>
      </c>
      <c r="G18" s="73">
        <f>SUM('Corentt,Bob'!M15)</f>
        <v>187.17021276595744</v>
      </c>
    </row>
    <row r="19" spans="2:7" x14ac:dyDescent="0.3">
      <c r="B19" s="73">
        <v>18</v>
      </c>
      <c r="C19" s="73" t="s">
        <v>3</v>
      </c>
      <c r="D19" s="76" t="s">
        <v>77</v>
      </c>
      <c r="E19" s="73">
        <f>SUM('Argence, Wayne'!L12)</f>
        <v>7297</v>
      </c>
      <c r="F19" s="74">
        <f>SUM('Argence, Wayne'!K12)</f>
        <v>39</v>
      </c>
      <c r="G19" s="73">
        <f>SUM('Argence, Wayne'!M12)</f>
        <v>187.10256410256412</v>
      </c>
    </row>
    <row r="20" spans="2:7" x14ac:dyDescent="0.3">
      <c r="B20" s="73">
        <v>19</v>
      </c>
      <c r="C20" s="73" t="s">
        <v>3</v>
      </c>
      <c r="D20" s="75" t="s">
        <v>17</v>
      </c>
      <c r="E20" s="73">
        <f>SUM('Jamison, Fred'!L9)</f>
        <v>4476</v>
      </c>
      <c r="F20" s="74">
        <f>SUM('Jamison, Fred'!K9)</f>
        <v>24</v>
      </c>
      <c r="G20" s="73">
        <f>SUM('Jamison, Fred'!M9)</f>
        <v>186.5</v>
      </c>
    </row>
    <row r="21" spans="2:7" x14ac:dyDescent="0.3">
      <c r="B21" s="73">
        <v>20</v>
      </c>
      <c r="C21" s="73" t="s">
        <v>3</v>
      </c>
      <c r="D21" s="75" t="s">
        <v>19</v>
      </c>
      <c r="E21" s="73">
        <f>SUM('Russell, David'!L11)</f>
        <v>4995</v>
      </c>
      <c r="F21" s="74">
        <f>SUM('Russell, David'!K11)</f>
        <v>27</v>
      </c>
      <c r="G21" s="73">
        <f>SUM('Russell, David'!M11)</f>
        <v>185</v>
      </c>
    </row>
    <row r="22" spans="2:7" x14ac:dyDescent="0.3">
      <c r="B22" s="73">
        <v>21</v>
      </c>
      <c r="C22" s="73" t="s">
        <v>3</v>
      </c>
      <c r="D22" s="72" t="s">
        <v>48</v>
      </c>
      <c r="E22" s="73">
        <f>SUM('Demarest, Mark'!L13)</f>
        <v>7207</v>
      </c>
      <c r="F22" s="74">
        <f>SUM('Demarest, Mark'!K13)</f>
        <v>39</v>
      </c>
      <c r="G22" s="73">
        <f>SUM('Demarest, Mark'!M13)</f>
        <v>184.7948717948718</v>
      </c>
    </row>
    <row r="23" spans="2:7" x14ac:dyDescent="0.3">
      <c r="B23" s="73">
        <v>22</v>
      </c>
      <c r="C23" s="73" t="s">
        <v>3</v>
      </c>
      <c r="D23" s="72" t="s">
        <v>82</v>
      </c>
      <c r="E23" s="73">
        <f>SUM('Eaton, Robert'!L11)</f>
        <v>5513</v>
      </c>
      <c r="F23" s="74">
        <f>SUM('Eaton, Robert'!K11)</f>
        <v>30</v>
      </c>
      <c r="G23" s="73">
        <f>SUM('Eaton, Robert'!M11)</f>
        <v>183.76666666666668</v>
      </c>
    </row>
    <row r="24" spans="2:7" x14ac:dyDescent="0.3">
      <c r="B24" s="73">
        <v>23</v>
      </c>
      <c r="C24" s="73" t="s">
        <v>3</v>
      </c>
      <c r="D24" s="72" t="s">
        <v>43</v>
      </c>
      <c r="E24" s="73">
        <f>SUM('Cunningham, Tom'!L13)</f>
        <v>7645</v>
      </c>
      <c r="F24" s="74">
        <f>SUM('Cunningham, Tom'!K13)</f>
        <v>42</v>
      </c>
      <c r="G24" s="73">
        <f>SUM('Cunningham, Tom'!M13)</f>
        <v>182.02380952380952</v>
      </c>
    </row>
    <row r="25" spans="2:7" x14ac:dyDescent="0.3">
      <c r="B25" s="73">
        <v>24</v>
      </c>
      <c r="C25" s="73" t="s">
        <v>3</v>
      </c>
      <c r="D25" s="72" t="s">
        <v>85</v>
      </c>
      <c r="E25" s="73">
        <f>SUM('Carrell, Jimbo'!L10)</f>
        <v>4896</v>
      </c>
      <c r="F25" s="74">
        <f>SUM('Carrell, Jimbo'!K10)</f>
        <v>27</v>
      </c>
      <c r="G25" s="73">
        <f>SUM('Carrell, Jimbo'!M10)</f>
        <v>181.33333333333334</v>
      </c>
    </row>
    <row r="26" spans="2:7" x14ac:dyDescent="0.3">
      <c r="B26" s="73">
        <v>25</v>
      </c>
      <c r="C26" s="73" t="s">
        <v>3</v>
      </c>
      <c r="D26" s="76" t="s">
        <v>44</v>
      </c>
      <c r="E26" s="73">
        <f>SUM('Krumweide, Darren'!L12)</f>
        <v>6413</v>
      </c>
      <c r="F26" s="74">
        <f>SUM('Krumweide, Darren'!K12)</f>
        <v>36</v>
      </c>
      <c r="G26" s="73">
        <f>SUM('Krumweide, Darren'!M12)</f>
        <v>178.13888888888889</v>
      </c>
    </row>
    <row r="27" spans="2:7" x14ac:dyDescent="0.3">
      <c r="B27" s="73">
        <v>26</v>
      </c>
      <c r="C27" s="73" t="s">
        <v>3</v>
      </c>
      <c r="D27" s="76" t="s">
        <v>103</v>
      </c>
      <c r="E27" s="73">
        <f>SUM('Davis, Hal'!L11)</f>
        <v>5158</v>
      </c>
      <c r="F27" s="74">
        <f>SUM('Davis, Hal'!K11)</f>
        <v>29</v>
      </c>
      <c r="G27" s="73">
        <f>SUM('Davis, Hal'!M11)</f>
        <v>177.86206896551724</v>
      </c>
    </row>
    <row r="28" spans="2:7" x14ac:dyDescent="0.3">
      <c r="B28" s="73">
        <v>27</v>
      </c>
      <c r="C28" s="73" t="s">
        <v>3</v>
      </c>
      <c r="D28" s="76" t="s">
        <v>126</v>
      </c>
      <c r="E28" s="73">
        <f>SUM('Middlebrook, Bill'!L8)</f>
        <v>3888</v>
      </c>
      <c r="F28" s="74">
        <f>SUM('Middlebrook, Bill'!K8)</f>
        <v>22</v>
      </c>
      <c r="G28" s="73">
        <f>SUM('Middlebrook, Bill'!M8)</f>
        <v>176.72727272727272</v>
      </c>
    </row>
    <row r="29" spans="2:7" x14ac:dyDescent="0.3">
      <c r="B29" s="73">
        <v>28</v>
      </c>
      <c r="C29" s="73" t="s">
        <v>3</v>
      </c>
      <c r="D29" s="76" t="s">
        <v>107</v>
      </c>
      <c r="E29" s="73">
        <f>SUM('Moreo, Fred'!L10)</f>
        <v>4046</v>
      </c>
      <c r="F29" s="74">
        <f>SUM('Moreo, Fred'!K10)</f>
        <v>23</v>
      </c>
      <c r="G29" s="73">
        <f>SUM('Moreo, Fred'!M10)</f>
        <v>175.91304347826087</v>
      </c>
    </row>
    <row r="30" spans="2:7" x14ac:dyDescent="0.3">
      <c r="B30" s="73">
        <v>29</v>
      </c>
      <c r="C30" s="73" t="s">
        <v>3</v>
      </c>
      <c r="D30" s="72" t="s">
        <v>55</v>
      </c>
      <c r="E30" s="73">
        <f>SUM('Johnson, Myron'!L13)</f>
        <v>5949</v>
      </c>
      <c r="F30" s="74">
        <f>SUM('Johnson, Myron'!K13)</f>
        <v>38</v>
      </c>
      <c r="G30" s="73">
        <f>SUM('Johnson, Myron'!M13)</f>
        <v>156.55263157894737</v>
      </c>
    </row>
    <row r="31" spans="2:7" x14ac:dyDescent="0.3">
      <c r="B31" s="93"/>
      <c r="C31" s="93"/>
      <c r="D31" s="100"/>
      <c r="E31" s="93"/>
      <c r="F31" s="95"/>
      <c r="G31" s="93"/>
    </row>
    <row r="32" spans="2:7" x14ac:dyDescent="0.3">
      <c r="B32" s="73">
        <v>30</v>
      </c>
      <c r="C32" s="73" t="s">
        <v>3</v>
      </c>
      <c r="D32" s="76" t="s">
        <v>68</v>
      </c>
      <c r="E32" s="73">
        <f>SUM('Disharoon, Mel'!L5)</f>
        <v>2317</v>
      </c>
      <c r="F32" s="74">
        <f>SUM('Disharoon, Mel'!K5)</f>
        <v>12</v>
      </c>
      <c r="G32" s="73">
        <f>SUM('Disharoon, Mel'!M5)</f>
        <v>193.08333333333334</v>
      </c>
    </row>
    <row r="33" spans="2:7" x14ac:dyDescent="0.3">
      <c r="B33" s="73">
        <v>31</v>
      </c>
      <c r="C33" s="73" t="s">
        <v>3</v>
      </c>
      <c r="D33" s="72" t="s">
        <v>131</v>
      </c>
      <c r="E33" s="73">
        <f>SUM('Carroll, James'!L4)</f>
        <v>1157</v>
      </c>
      <c r="F33" s="74">
        <f>SUM('Carroll, James'!K4)</f>
        <v>6</v>
      </c>
      <c r="G33" s="73">
        <f>SUM('Carroll, James'!M4)</f>
        <v>192.83333333333334</v>
      </c>
    </row>
    <row r="34" spans="2:7" x14ac:dyDescent="0.3">
      <c r="B34" s="73">
        <v>32</v>
      </c>
      <c r="C34" s="73" t="s">
        <v>3</v>
      </c>
      <c r="D34" s="76" t="s">
        <v>72</v>
      </c>
      <c r="E34" s="73">
        <f>SUM('Starr, Bobby'!L4)</f>
        <v>1145</v>
      </c>
      <c r="F34" s="74">
        <f>SUM('Starr, Bobby'!K4)</f>
        <v>6</v>
      </c>
      <c r="G34" s="73">
        <f>SUM('Starr, Bobby'!M4)</f>
        <v>190.83333333333334</v>
      </c>
    </row>
    <row r="35" spans="2:7" x14ac:dyDescent="0.3">
      <c r="B35" s="73">
        <v>33</v>
      </c>
      <c r="C35" s="73" t="s">
        <v>3</v>
      </c>
      <c r="D35" s="75" t="s">
        <v>15</v>
      </c>
      <c r="E35" s="73">
        <f>SUM('Finley, Ken'!L7)</f>
        <v>2281</v>
      </c>
      <c r="F35" s="74">
        <f>SUM('Finley, Ken'!K7)</f>
        <v>12</v>
      </c>
      <c r="G35" s="73">
        <f>SUM('Finley, Ken'!M7)</f>
        <v>190.08333333333334</v>
      </c>
    </row>
    <row r="36" spans="2:7" x14ac:dyDescent="0.3">
      <c r="B36" s="73">
        <v>34</v>
      </c>
      <c r="C36" s="73" t="s">
        <v>3</v>
      </c>
      <c r="D36" s="72" t="s">
        <v>160</v>
      </c>
      <c r="E36" s="73">
        <f>SUM('Hermann, Randy'!L4)</f>
        <v>1140</v>
      </c>
      <c r="F36" s="74">
        <f>SUM('Hermann, Randy'!K4)</f>
        <v>6</v>
      </c>
      <c r="G36" s="73">
        <f>SUM('Hermann, Randy'!M4)</f>
        <v>190</v>
      </c>
    </row>
    <row r="37" spans="2:7" x14ac:dyDescent="0.3">
      <c r="B37" s="73">
        <v>35</v>
      </c>
      <c r="C37" s="73" t="s">
        <v>3</v>
      </c>
      <c r="D37" s="72" t="s">
        <v>174</v>
      </c>
      <c r="E37" s="73">
        <f>SUM('Biggs,Darin'!L4)</f>
        <v>1123</v>
      </c>
      <c r="F37" s="74">
        <f>SUM('Biggs,Darin'!K4)</f>
        <v>6</v>
      </c>
      <c r="G37" s="73">
        <f>SUM('Biggs,Darin'!M4)</f>
        <v>187.16666666666666</v>
      </c>
    </row>
    <row r="38" spans="2:7" x14ac:dyDescent="0.3">
      <c r="B38" s="73">
        <v>36</v>
      </c>
      <c r="C38" s="73" t="s">
        <v>3</v>
      </c>
      <c r="D38" s="76" t="s">
        <v>153</v>
      </c>
      <c r="E38" s="77">
        <f>SUM('Smith, Jeff'!L4)</f>
        <v>561</v>
      </c>
      <c r="F38" s="77">
        <f>SUM('Smith, Jeff'!K4)</f>
        <v>3</v>
      </c>
      <c r="G38" s="73">
        <f>SUM('Smith, Jeff'!M4)</f>
        <v>187</v>
      </c>
    </row>
    <row r="39" spans="2:7" x14ac:dyDescent="0.3">
      <c r="B39" s="73">
        <v>37</v>
      </c>
      <c r="C39" s="73" t="s">
        <v>3</v>
      </c>
      <c r="D39" s="76" t="s">
        <v>157</v>
      </c>
      <c r="E39" s="73">
        <f>SUM('Hillert, Chris'!L5)</f>
        <v>1681</v>
      </c>
      <c r="F39" s="74">
        <f>SUM('Hillert, Chris'!K5)</f>
        <v>9</v>
      </c>
      <c r="G39" s="73">
        <f>SUM('Hillert, Chris'!M5)</f>
        <v>186.77777777777777</v>
      </c>
    </row>
    <row r="40" spans="2:7" x14ac:dyDescent="0.3">
      <c r="B40" s="73">
        <v>38</v>
      </c>
      <c r="C40" s="73" t="s">
        <v>3</v>
      </c>
      <c r="D40" s="72" t="s">
        <v>120</v>
      </c>
      <c r="E40" s="73">
        <f>SUM('Earhart, Carrie'!L5)</f>
        <v>1858</v>
      </c>
      <c r="F40" s="74">
        <f>SUM('Earhart, Carrie'!K5)</f>
        <v>10</v>
      </c>
      <c r="G40" s="73">
        <f>SUM('Earhart, Carrie'!M5)</f>
        <v>185.8</v>
      </c>
    </row>
    <row r="41" spans="2:7" x14ac:dyDescent="0.3">
      <c r="B41" s="73">
        <v>39</v>
      </c>
      <c r="C41" s="73" t="s">
        <v>3</v>
      </c>
      <c r="D41" s="72" t="s">
        <v>95</v>
      </c>
      <c r="E41" s="73">
        <f>SUM('Niblett, Mike'!L4)</f>
        <v>743</v>
      </c>
      <c r="F41" s="74">
        <f>SUM('Niblett, Mike'!K4)</f>
        <v>4</v>
      </c>
      <c r="G41" s="73">
        <f>SUM('Niblett, Mike'!M4)</f>
        <v>185.75</v>
      </c>
    </row>
    <row r="42" spans="2:7" x14ac:dyDescent="0.3">
      <c r="B42" s="73">
        <v>40</v>
      </c>
      <c r="C42" s="73" t="s">
        <v>3</v>
      </c>
      <c r="D42" s="76" t="s">
        <v>110</v>
      </c>
      <c r="E42" s="73">
        <f>SUM('Hall. Chris'!L6)</f>
        <v>2037</v>
      </c>
      <c r="F42" s="74">
        <f>SUM('Hall. Chris'!K6)</f>
        <v>11</v>
      </c>
      <c r="G42" s="73">
        <f>SUM('Hall. Chris'!M6)</f>
        <v>185.18181818181819</v>
      </c>
    </row>
    <row r="43" spans="2:7" x14ac:dyDescent="0.3">
      <c r="B43" s="73">
        <v>41</v>
      </c>
      <c r="C43" s="73" t="s">
        <v>3</v>
      </c>
      <c r="D43" s="72" t="s">
        <v>83</v>
      </c>
      <c r="E43" s="73">
        <f>SUM('Watson Sr Don'!L4)</f>
        <v>555</v>
      </c>
      <c r="F43" s="74">
        <f>SUM('Watson Sr Don'!K4)</f>
        <v>3</v>
      </c>
      <c r="G43" s="73">
        <f>SUM('Watson Sr Don'!M4)</f>
        <v>185</v>
      </c>
    </row>
    <row r="44" spans="2:7" x14ac:dyDescent="0.3">
      <c r="B44" s="73">
        <v>42</v>
      </c>
      <c r="C44" s="73" t="s">
        <v>3</v>
      </c>
      <c r="D44" s="72" t="s">
        <v>171</v>
      </c>
      <c r="E44" s="73">
        <f>SUM('Cormier, Joey'!L4)</f>
        <v>1106</v>
      </c>
      <c r="F44" s="74">
        <f>SUM('Cormier, Joey'!K4)</f>
        <v>6</v>
      </c>
      <c r="G44" s="73">
        <f>SUM('Cormier, Joey'!M4)</f>
        <v>184.33333333333334</v>
      </c>
    </row>
    <row r="45" spans="2:7" x14ac:dyDescent="0.3">
      <c r="B45" s="73">
        <v>43</v>
      </c>
      <c r="C45" s="73" t="s">
        <v>3</v>
      </c>
      <c r="D45" s="76" t="s">
        <v>149</v>
      </c>
      <c r="E45" s="77">
        <f>SUM('Tucker, Ann'!L6)</f>
        <v>2394</v>
      </c>
      <c r="F45" s="77">
        <f>SUM('Tucker, Ann'!K6)</f>
        <v>13</v>
      </c>
      <c r="G45" s="73">
        <f>SUM('Tucker, Ann'!M6)</f>
        <v>184.15384615384616</v>
      </c>
    </row>
    <row r="46" spans="2:7" x14ac:dyDescent="0.3">
      <c r="B46" s="73">
        <v>44</v>
      </c>
      <c r="C46" s="73" t="s">
        <v>3</v>
      </c>
      <c r="D46" s="75" t="s">
        <v>14</v>
      </c>
      <c r="E46" s="73">
        <f>SUM('Burnett, Dale'!L7)</f>
        <v>3310</v>
      </c>
      <c r="F46" s="74">
        <f>SUM('Burnett, Dale'!K7)</f>
        <v>18</v>
      </c>
      <c r="G46" s="73">
        <f>SUM('Burnett, Dale'!M7)</f>
        <v>183.88888888888889</v>
      </c>
    </row>
    <row r="47" spans="2:7" x14ac:dyDescent="0.3">
      <c r="B47" s="73">
        <v>45</v>
      </c>
      <c r="C47" s="73" t="s">
        <v>3</v>
      </c>
      <c r="D47" s="76" t="s">
        <v>158</v>
      </c>
      <c r="E47" s="73">
        <f>SUM('Webb, Arianne'!L5)</f>
        <v>1653</v>
      </c>
      <c r="F47" s="74">
        <f>SUM('Webb, Arianne'!K5)</f>
        <v>9</v>
      </c>
      <c r="G47" s="73">
        <f>SUM('Webb, Arianne'!M5)</f>
        <v>183.66666666666666</v>
      </c>
    </row>
    <row r="48" spans="2:7" x14ac:dyDescent="0.3">
      <c r="B48" s="73">
        <v>46</v>
      </c>
      <c r="C48" s="73" t="s">
        <v>3</v>
      </c>
      <c r="D48" s="72" t="s">
        <v>162</v>
      </c>
      <c r="E48" s="73">
        <f>SUM('Hacker, Mark'!L4)</f>
        <v>1100</v>
      </c>
      <c r="F48" s="74">
        <f>SUM('Hacker, Mark'!K4)</f>
        <v>6</v>
      </c>
      <c r="G48" s="73">
        <f>SUM('Hacker, Mark'!M4)</f>
        <v>183.33333333333334</v>
      </c>
    </row>
    <row r="49" spans="2:7" x14ac:dyDescent="0.3">
      <c r="B49" s="73">
        <v>47</v>
      </c>
      <c r="C49" s="73" t="s">
        <v>3</v>
      </c>
      <c r="D49" s="94" t="s">
        <v>141</v>
      </c>
      <c r="E49" s="73">
        <f>SUM('Eaton, Elaine'!L5)</f>
        <v>1648</v>
      </c>
      <c r="F49" s="74">
        <f>SUM('Eaton, Elaine'!K5)</f>
        <v>9</v>
      </c>
      <c r="G49" s="73">
        <f>SUM('Eaton, Elaine'!M5)</f>
        <v>183.11111111111111</v>
      </c>
    </row>
    <row r="50" spans="2:7" x14ac:dyDescent="0.3">
      <c r="B50" s="45">
        <v>48</v>
      </c>
      <c r="C50" s="73" t="s">
        <v>3</v>
      </c>
      <c r="D50" s="72" t="s">
        <v>86</v>
      </c>
      <c r="E50" s="73">
        <f>SUM('Risenger, Gerry'!L7)</f>
        <v>2744</v>
      </c>
      <c r="F50" s="74">
        <f>SUM('Risenger, Gerry'!K7)</f>
        <v>15</v>
      </c>
      <c r="G50" s="73">
        <f>SUM('Risenger, Gerry'!M7)</f>
        <v>182.93333333333334</v>
      </c>
    </row>
    <row r="51" spans="2:7" x14ac:dyDescent="0.3">
      <c r="B51" s="45">
        <v>49</v>
      </c>
      <c r="C51" s="73" t="s">
        <v>3</v>
      </c>
      <c r="D51" s="76" t="s">
        <v>79</v>
      </c>
      <c r="E51" s="73">
        <f>SUM('Smith, Ean'!L7)</f>
        <v>2742</v>
      </c>
      <c r="F51" s="74">
        <f>SUM('Smith, Ean'!K7)</f>
        <v>15</v>
      </c>
      <c r="G51" s="73">
        <f>SUM('Smith, Ean'!M7)</f>
        <v>182.8</v>
      </c>
    </row>
    <row r="52" spans="2:7" x14ac:dyDescent="0.3">
      <c r="B52" s="45">
        <v>50</v>
      </c>
      <c r="C52" s="73" t="s">
        <v>3</v>
      </c>
      <c r="D52" s="76" t="s">
        <v>127</v>
      </c>
      <c r="E52" s="73">
        <f>SUM('Goodloe, Allen'!L5)</f>
        <v>1454</v>
      </c>
      <c r="F52" s="74">
        <f>SUM('Goodloe, Allen'!K5)</f>
        <v>8</v>
      </c>
      <c r="G52" s="73">
        <f>SUM('Goodloe, Allen'!M5)</f>
        <v>181.75</v>
      </c>
    </row>
    <row r="53" spans="2:7" x14ac:dyDescent="0.3">
      <c r="B53" s="45">
        <v>51</v>
      </c>
      <c r="C53" s="73" t="s">
        <v>3</v>
      </c>
      <c r="D53" s="72" t="s">
        <v>52</v>
      </c>
      <c r="E53" s="73">
        <f>SUM('Mazurek, Gary'!L8)</f>
        <v>3249</v>
      </c>
      <c r="F53" s="74">
        <f>SUM('Mazurek, Gary'!K8)</f>
        <v>18</v>
      </c>
      <c r="G53" s="73">
        <f>SUM('Mazurek, Gary'!M8)</f>
        <v>180.5</v>
      </c>
    </row>
    <row r="54" spans="2:7" x14ac:dyDescent="0.3">
      <c r="B54" s="45">
        <v>52</v>
      </c>
      <c r="C54" s="73" t="s">
        <v>3</v>
      </c>
      <c r="D54" s="72" t="s">
        <v>134</v>
      </c>
      <c r="E54" s="73">
        <f>SUM('Drummond, Mike'!L8)</f>
        <v>3228</v>
      </c>
      <c r="F54" s="74">
        <f>SUM('Drummond, Mike'!K8)</f>
        <v>18</v>
      </c>
      <c r="G54" s="73">
        <f>SUM('Drummond, Mike'!M8)</f>
        <v>179.33333333333334</v>
      </c>
    </row>
    <row r="55" spans="2:7" x14ac:dyDescent="0.3">
      <c r="B55" s="45">
        <v>53</v>
      </c>
      <c r="C55" s="73" t="s">
        <v>3</v>
      </c>
      <c r="D55" s="72" t="s">
        <v>89</v>
      </c>
      <c r="E55" s="73">
        <f>SUM('Waston Jr Don'!L5)</f>
        <v>1608</v>
      </c>
      <c r="F55" s="74">
        <f>SUM('Waston Jr Don'!K5)</f>
        <v>9</v>
      </c>
      <c r="G55" s="73">
        <f>SUM('Waston Jr Don'!M5)</f>
        <v>178.66666666666666</v>
      </c>
    </row>
    <row r="56" spans="2:7" x14ac:dyDescent="0.3">
      <c r="B56" s="45">
        <v>54</v>
      </c>
      <c r="C56" s="73" t="s">
        <v>3</v>
      </c>
      <c r="D56" s="76" t="s">
        <v>144</v>
      </c>
      <c r="E56" s="73">
        <f>SUM('Beckett, Bob'!L4)</f>
        <v>531</v>
      </c>
      <c r="F56" s="74">
        <f>SUM('Beckett, Bob'!K4)</f>
        <v>3</v>
      </c>
      <c r="G56" s="73">
        <f>SUM('Beckett, Bob'!M4)</f>
        <v>177</v>
      </c>
    </row>
    <row r="57" spans="2:7" x14ac:dyDescent="0.3">
      <c r="B57" s="45">
        <v>55</v>
      </c>
      <c r="C57" s="73" t="s">
        <v>3</v>
      </c>
      <c r="D57" s="72" t="s">
        <v>163</v>
      </c>
      <c r="E57" s="73">
        <f>SUM('Hacker, Melinda'!L4)</f>
        <v>1055</v>
      </c>
      <c r="F57" s="74">
        <f>SUM('Hacker, Melinda'!K4)</f>
        <v>6</v>
      </c>
      <c r="G57" s="73">
        <f>SUM('Hacker, Melinda'!M4)</f>
        <v>175.83333333333334</v>
      </c>
    </row>
    <row r="58" spans="2:7" x14ac:dyDescent="0.3">
      <c r="B58" s="45">
        <v>56</v>
      </c>
      <c r="C58" s="73" t="s">
        <v>3</v>
      </c>
      <c r="D58" s="76" t="s">
        <v>104</v>
      </c>
      <c r="E58" s="73">
        <f>SUM('Kennedy, Partrick'!L6)</f>
        <v>1929</v>
      </c>
      <c r="F58" s="74">
        <f>SUM('Kennedy, Partrick'!K6)</f>
        <v>11</v>
      </c>
      <c r="G58" s="73">
        <f>SUM('Kennedy, Partrick'!M6)</f>
        <v>175.36363636363637</v>
      </c>
    </row>
    <row r="59" spans="2:7" x14ac:dyDescent="0.3">
      <c r="B59" s="45">
        <v>57</v>
      </c>
      <c r="C59" s="73" t="s">
        <v>3</v>
      </c>
      <c r="D59" s="76" t="s">
        <v>150</v>
      </c>
      <c r="E59" s="73">
        <f>SUM('Cornett, Don'!L4)</f>
        <v>701</v>
      </c>
      <c r="F59" s="74">
        <f>SUM('Cornett, Don'!K4)</f>
        <v>4</v>
      </c>
      <c r="G59" s="73">
        <f>SUM('Cornett, Don'!M4)</f>
        <v>175.25</v>
      </c>
    </row>
    <row r="60" spans="2:7" x14ac:dyDescent="0.3">
      <c r="B60" s="45">
        <v>58</v>
      </c>
      <c r="C60" s="73" t="s">
        <v>3</v>
      </c>
      <c r="D60" s="72" t="s">
        <v>53</v>
      </c>
      <c r="E60" s="73">
        <f>SUM('Hartlage, Jim Bob'!L8)</f>
        <v>3131</v>
      </c>
      <c r="F60" s="74">
        <f>SUM('Hartlage, Jim Bob'!K8)</f>
        <v>18</v>
      </c>
      <c r="G60" s="73">
        <f>SUM('Hartlage, Jim Bob'!M8)</f>
        <v>173.94444444444446</v>
      </c>
    </row>
    <row r="61" spans="2:7" x14ac:dyDescent="0.3">
      <c r="B61" s="45">
        <v>59</v>
      </c>
      <c r="C61" s="73" t="s">
        <v>3</v>
      </c>
      <c r="D61" s="72" t="s">
        <v>177</v>
      </c>
      <c r="E61" s="73">
        <f>SUM('Taylor, Steve'!L4)</f>
        <v>515</v>
      </c>
      <c r="F61" s="74">
        <f>SUM('Taylor, Steve'!K4)</f>
        <v>3</v>
      </c>
      <c r="G61" s="73">
        <f>SUM('Taylor, Steve'!M4)</f>
        <v>171.66666666666666</v>
      </c>
    </row>
    <row r="62" spans="2:7" x14ac:dyDescent="0.3">
      <c r="B62" s="45">
        <v>60</v>
      </c>
      <c r="C62" s="73" t="s">
        <v>3</v>
      </c>
      <c r="D62" s="72" t="s">
        <v>90</v>
      </c>
      <c r="E62" s="73">
        <f>SUM('Hopkins, Derek'!L4)</f>
        <v>511</v>
      </c>
      <c r="F62" s="74">
        <f>SUM('Hopkins, Derek'!K4)</f>
        <v>3</v>
      </c>
      <c r="G62" s="73">
        <f>SUM('Hopkins, Derek'!M4)</f>
        <v>170.33333333333334</v>
      </c>
    </row>
    <row r="63" spans="2:7" x14ac:dyDescent="0.3">
      <c r="B63" s="45">
        <v>61</v>
      </c>
      <c r="C63" s="73" t="s">
        <v>3</v>
      </c>
      <c r="D63" s="72" t="s">
        <v>140</v>
      </c>
      <c r="E63" s="73">
        <f>SUM('Parker, Richard'!L7)</f>
        <v>2981</v>
      </c>
      <c r="F63" s="74">
        <f>SUM('Parker, Richard'!K7)</f>
        <v>18</v>
      </c>
      <c r="G63" s="73">
        <f>SUM('Parker, Richard'!M7)</f>
        <v>165.61111111111111</v>
      </c>
    </row>
    <row r="64" spans="2:7" x14ac:dyDescent="0.3">
      <c r="B64" s="45">
        <v>62</v>
      </c>
      <c r="C64" s="73" t="s">
        <v>3</v>
      </c>
      <c r="D64" s="72" t="s">
        <v>116</v>
      </c>
      <c r="E64" s="73">
        <f>SUM('Eaton, Rodney'!L6)</f>
        <v>1977</v>
      </c>
      <c r="F64" s="74">
        <f>SUM('Eaton, Rodney'!K6)</f>
        <v>12</v>
      </c>
      <c r="G64" s="73">
        <f>SUM('Eaton, Rodney'!M6)</f>
        <v>164.75</v>
      </c>
    </row>
    <row r="65" spans="2:7" x14ac:dyDescent="0.3">
      <c r="B65" s="45">
        <v>63</v>
      </c>
      <c r="C65" s="73" t="s">
        <v>3</v>
      </c>
      <c r="D65" s="72" t="s">
        <v>54</v>
      </c>
      <c r="E65" s="73">
        <f>SUM('Hartlage, Jim'!L5)</f>
        <v>653</v>
      </c>
      <c r="F65" s="74">
        <f>SUM('Hartlage, Jim'!K5)</f>
        <v>4</v>
      </c>
      <c r="G65" s="73">
        <f>SUM('Hartlage, Jim'!M5)</f>
        <v>163.25</v>
      </c>
    </row>
    <row r="66" spans="2:7" x14ac:dyDescent="0.3">
      <c r="B66" s="45">
        <v>64</v>
      </c>
      <c r="C66" s="73" t="s">
        <v>3</v>
      </c>
      <c r="D66" s="72" t="s">
        <v>98</v>
      </c>
      <c r="E66" s="73">
        <f>SUM('Blackard, Michael'!L4)</f>
        <v>653</v>
      </c>
      <c r="F66" s="74">
        <f>SUM('Blackard, Michael'!K4)</f>
        <v>4</v>
      </c>
      <c r="G66" s="73">
        <f>SUM('Blackard, Michael'!M4)</f>
        <v>163.25</v>
      </c>
    </row>
    <row r="67" spans="2:7" x14ac:dyDescent="0.3">
      <c r="B67" s="45">
        <v>65</v>
      </c>
      <c r="C67" s="73" t="s">
        <v>3</v>
      </c>
      <c r="D67" s="76" t="s">
        <v>108</v>
      </c>
      <c r="E67" s="73">
        <f>SUM('Baker, Jack'!L4)</f>
        <v>475</v>
      </c>
      <c r="F67" s="74">
        <f>SUM('Baker, Jack'!K4)</f>
        <v>3</v>
      </c>
      <c r="G67" s="73">
        <f>SUM('Baker, Jack'!M4)</f>
        <v>158.33333333333334</v>
      </c>
    </row>
    <row r="68" spans="2:7" x14ac:dyDescent="0.3">
      <c r="B68" s="45">
        <v>66</v>
      </c>
      <c r="C68" s="73" t="s">
        <v>3</v>
      </c>
      <c r="D68" s="72" t="s">
        <v>167</v>
      </c>
      <c r="E68" s="73">
        <f>SUM('Parkhurst, Reid'!L4)</f>
        <v>633</v>
      </c>
      <c r="F68" s="74">
        <f>SUM('Parkhurst, Reid'!K4)</f>
        <v>4</v>
      </c>
      <c r="G68" s="73">
        <f>SUM('Parkhurst, Reid'!M4)</f>
        <v>158.25</v>
      </c>
    </row>
    <row r="69" spans="2:7" x14ac:dyDescent="0.3">
      <c r="B69" s="45">
        <v>67</v>
      </c>
      <c r="C69" s="73" t="s">
        <v>3</v>
      </c>
      <c r="D69" s="72" t="s">
        <v>145</v>
      </c>
      <c r="E69" s="73">
        <f>SUM('Collins, Evan'!L5)</f>
        <v>1265</v>
      </c>
      <c r="F69" s="74">
        <f>SUM('Collins, Evan'!K5)</f>
        <v>8</v>
      </c>
      <c r="G69" s="73">
        <f>SUM('Collins, Evan'!M5)</f>
        <v>158.125</v>
      </c>
    </row>
    <row r="70" spans="2:7" x14ac:dyDescent="0.3">
      <c r="B70" s="45">
        <v>68</v>
      </c>
      <c r="C70" s="73" t="s">
        <v>3</v>
      </c>
      <c r="D70" s="72" t="s">
        <v>56</v>
      </c>
      <c r="E70" s="77">
        <f>SUM('Parker, Wade'!L6)</f>
        <v>1836</v>
      </c>
      <c r="F70" s="77">
        <f>SUM('Parker, Wade'!K6)</f>
        <v>12</v>
      </c>
      <c r="G70" s="73">
        <f>SUM('Parker, Wade'!M6)</f>
        <v>153</v>
      </c>
    </row>
    <row r="71" spans="2:7" x14ac:dyDescent="0.3">
      <c r="B71" s="45">
        <v>69</v>
      </c>
      <c r="C71" s="73" t="s">
        <v>3</v>
      </c>
      <c r="D71" s="72" t="s">
        <v>135</v>
      </c>
      <c r="E71" s="73">
        <f>SUM('Lofton, Dale'!L4)</f>
        <v>186</v>
      </c>
      <c r="F71" s="74">
        <f>SUM('Lofton, Dale'!K4)</f>
        <v>3</v>
      </c>
      <c r="G71" s="73">
        <f>SUM('Lofton, Dale'!M4)</f>
        <v>62</v>
      </c>
    </row>
  </sheetData>
  <sortState ref="D32:G71">
    <sortCondition descending="1" ref="G2:G71"/>
  </sortState>
  <hyperlinks>
    <hyperlink ref="D10" location="'Chacon, Joe'!A1" display="Chacon, Joe" xr:uid="{00000000-0004-0000-0000-000000000000}"/>
    <hyperlink ref="D8" location="'Chacon, Lisa'!A1" display="Chacon, Lisa" xr:uid="{00000000-0004-0000-0000-000001000000}"/>
    <hyperlink ref="D35" location="'Finley, Ken'!A1" display="Finley, Ken" xr:uid="{00000000-0004-0000-0000-000002000000}"/>
    <hyperlink ref="D46" location="'Burnett, Dale'!A1" display="Burnett, Dale" xr:uid="{00000000-0004-0000-0000-000003000000}"/>
    <hyperlink ref="D3" location="'Williams, Les'!A1" display="Williams, Les" xr:uid="{00000000-0004-0000-0000-000004000000}"/>
    <hyperlink ref="D12" location="'Paradee, Terry'!A1" display="Paradee, Terry" xr:uid="{00000000-0004-0000-0000-000005000000}"/>
    <hyperlink ref="D20" location="'Jamison, Fred'!A1" display="Jamison, Fred" xr:uid="{00000000-0004-0000-0000-000006000000}"/>
    <hyperlink ref="D6" location="'Taylor, Allen'!A1" display="Taylor, Allen" xr:uid="{00000000-0004-0000-0000-000007000000}"/>
    <hyperlink ref="D21" location="'Russell, David'!A1" display="Russell, David" xr:uid="{00000000-0004-0000-0000-000008000000}"/>
    <hyperlink ref="D4" location="'McDonald, Evelio'!A1" display="McDonald, Evelio" xr:uid="{00000000-0004-0000-0000-000009000000}"/>
    <hyperlink ref="D24" location="'Cunningham, Tom'!A1" display="Cunningham, Tom" xr:uid="{00000000-0004-0000-0000-00000A000000}"/>
    <hyperlink ref="D26" location="'Krumweide, Darren'!A1" display="Krumweide, Darren" xr:uid="{00000000-0004-0000-0000-00000B000000}"/>
    <hyperlink ref="D22" location="'Demarest, Mark'!A1" display="Demarest, Mark" xr:uid="{00000000-0004-0000-0000-00000C000000}"/>
    <hyperlink ref="D9" location="'Haley, Jim'!A1" display="Haley, Jim" xr:uid="{00000000-0004-0000-0000-00000D000000}"/>
    <hyperlink ref="D7" location="'Haley, Ricky'!A1" display="Haley, Ricky" xr:uid="{00000000-0004-0000-0000-00000E000000}"/>
    <hyperlink ref="D16" location="'Matoy, Benjamin'!A1" display="Matoy, Benjamin" xr:uid="{00000000-0004-0000-0000-00000F000000}"/>
    <hyperlink ref="D53" location="'Mazurek, Gary'!A1" display="Mazurek, Gary" xr:uid="{00000000-0004-0000-0000-000010000000}"/>
    <hyperlink ref="D60" location="'Hartlage, Jim Bob'!A1" display="Hartlage, Jim Bob" xr:uid="{00000000-0004-0000-0000-000011000000}"/>
    <hyperlink ref="D65" location="'Hartlage, Jim'!A1" display="Hartlage, Jim" xr:uid="{00000000-0004-0000-0000-000012000000}"/>
    <hyperlink ref="D30" location="'Johnson, Myron'!A1" display="Johnson, Myron" xr:uid="{00000000-0004-0000-0000-000013000000}"/>
    <hyperlink ref="D70" location="'Parker, Wade'!A1" display="Parker, Wade" xr:uid="{00000000-0004-0000-0000-000014000000}"/>
    <hyperlink ref="D32" location="'Disharoon, Mel'!A1" display="Disharoon, Mel" xr:uid="{00000000-0004-0000-0000-000015000000}"/>
    <hyperlink ref="D11" location="'Robertson, Eddie'!A1" display="Robertson, Eddie" xr:uid="{00000000-0004-0000-0000-000016000000}"/>
    <hyperlink ref="D34" location="'Starr, Bobby'!A1" display="Starr, Bobby" xr:uid="{00000000-0004-0000-0000-000017000000}"/>
    <hyperlink ref="D13" location="'Smith, Jerry'!A1" display="Smith, Jerry" xr:uid="{00000000-0004-0000-0000-000018000000}"/>
    <hyperlink ref="D17" location="'Dyer, Paul'!A1" display="Dyer, Paul" xr:uid="{00000000-0004-0000-0000-000019000000}"/>
    <hyperlink ref="D19" location="'Argence, Wayne'!A1" display="Argence, Wayne" xr:uid="{00000000-0004-0000-0000-00001A000000}"/>
    <hyperlink ref="D51" location="'Smith, Ean'!A1" display="Smith, Ean" xr:uid="{00000000-0004-0000-0000-00001B000000}"/>
    <hyperlink ref="D23" location="'Eaton, Robert'!A1" display="Eaton, Robert" xr:uid="{00000000-0004-0000-0000-00001C000000}"/>
    <hyperlink ref="D43" location="'Watson Sr Don'!A1" display="Watson Sr. Don" xr:uid="{00000000-0004-0000-0000-00001D000000}"/>
    <hyperlink ref="D25" location="'Carrell, Jimbo'!A1" display="Carrell, Jimbo" xr:uid="{00000000-0004-0000-0000-00001E000000}"/>
    <hyperlink ref="D50" location="'Risenger, Gerry'!A1" display="Risenger, Gerry" xr:uid="{00000000-0004-0000-0000-00001F000000}"/>
    <hyperlink ref="D15" location="'Self, Toby'!A1" display="Self, Toby" xr:uid="{00000000-0004-0000-0000-000020000000}"/>
    <hyperlink ref="D55" location="'Waston Jr Don'!A1" display="Watson Jr. Don" xr:uid="{00000000-0004-0000-0000-000021000000}"/>
    <hyperlink ref="D62" location="'Hopkins, Derek'!A1" display="Hopkins, Derek" xr:uid="{00000000-0004-0000-0000-000022000000}"/>
    <hyperlink ref="D5" location="'DuVall, Steve'!A1" display="DuVall, Steve" xr:uid="{00000000-0004-0000-0000-000023000000}"/>
    <hyperlink ref="D41" location="'Niblett, Mike'!A1" display="Niblett, Mike" xr:uid="{00000000-0004-0000-0000-000024000000}"/>
    <hyperlink ref="D18" location="'Corentt,Bob'!A1" display="Cornett, Bob" xr:uid="{00000000-0004-0000-0000-000025000000}"/>
    <hyperlink ref="D66" location="'Blackard, Michael'!A1" display="Blackard, Michael" xr:uid="{00000000-0004-0000-0000-000026000000}"/>
    <hyperlink ref="D27" location="'Davis, Hal'!A1" display="Davis, Hal" xr:uid="{00000000-0004-0000-0000-000027000000}"/>
    <hyperlink ref="D58" location="'Kennedy, Partrick'!A1" display="Kennedy, Patrick" xr:uid="{00000000-0004-0000-0000-000028000000}"/>
    <hyperlink ref="D29" location="'Moreo, Fred'!A1" display="Moreo, Fred" xr:uid="{00000000-0004-0000-0000-000029000000}"/>
    <hyperlink ref="D67" location="'Baker, Jack'!A1" display="Baker, Jack" xr:uid="{00000000-0004-0000-0000-00002A000000}"/>
    <hyperlink ref="D42" location="'Hall. Chris'!A1" display="Hall, Chris" xr:uid="{00000000-0004-0000-0000-00002B000000}"/>
    <hyperlink ref="D64" location="'Eaton, Rodney'!A1" display="Eaton, Rodney" xr:uid="{00000000-0004-0000-0000-00002C000000}"/>
    <hyperlink ref="D14" location="'Restivo, Luke'!A1" display="Restico, Luke" xr:uid="{00000000-0004-0000-0000-00002D000000}"/>
    <hyperlink ref="D40" location="'Earhart, Carrie'!A1" display="Earhart, Carrie" xr:uid="{00000000-0004-0000-0000-00002E000000}"/>
    <hyperlink ref="D2" location="'McCoy, Mike'!A1" display="McCoy, Mike" xr:uid="{00000000-0004-0000-0000-00002F000000}"/>
    <hyperlink ref="D28" location="'Middlebrook, Bill'!A1" display="Middlebrook, Bill" xr:uid="{00000000-0004-0000-0000-000030000000}"/>
    <hyperlink ref="D52" location="'Goodloe, Allen'!A1" display="Goodloe, Allen" xr:uid="{00000000-0004-0000-0000-000031000000}"/>
    <hyperlink ref="D33" location="'Carroll, James'!A1" display="Carroll, James" xr:uid="{00000000-0004-0000-0000-000032000000}"/>
    <hyperlink ref="D54" location="'Drummond, Mike'!A1" display="Drummond. Mike" xr:uid="{00000000-0004-0000-0000-000033000000}"/>
    <hyperlink ref="D71" location="'Lofton, Dale'!A1" display="Lofton, Dale" xr:uid="{00000000-0004-0000-0000-000034000000}"/>
    <hyperlink ref="D63" location="'Parker, Richard'!A1" display="Parker, Richard" xr:uid="{2A962EC3-DD2F-4E38-9E02-95C333C4A460}"/>
    <hyperlink ref="D49" location="'Eaton, Elaine'!A1" display="Eaton, Elaine" xr:uid="{F36922C8-7C63-41F7-A7AF-22CD0B1DDD05}"/>
    <hyperlink ref="D56" location="'Beckett, Bob'!A1" display="Beckett, Bob" xr:uid="{6E2E93FA-92C9-4899-BB81-A91CA38DA34C}"/>
    <hyperlink ref="D69" location="'Collins, Evan'!A1" display="Collins, Evan" xr:uid="{878043EB-F931-4640-8D9D-DEF36B783F34}"/>
    <hyperlink ref="D59" location="'Cornett, Don'!A1" display="Cornett, Don" xr:uid="{B16CE8C4-CB89-48A7-BE7C-19ED7EE68640}"/>
    <hyperlink ref="D45" location="'Tucker, Ann'!A1" display="Tucker, Ann" xr:uid="{C705E634-8813-4706-AEE3-C3B294023CBA}"/>
    <hyperlink ref="D38" location="'Smith, Jeff'!A1" display="Smith, Jeff" xr:uid="{5E510093-5974-4EB3-BEE0-A0990A21B232}"/>
    <hyperlink ref="D39" location="'Hillert, Chris'!A1" display="Hillert, Chris" xr:uid="{F0887820-3DA0-4FA2-B5A4-059A07E2278F}"/>
    <hyperlink ref="D47" location="'Webb, Arianne'!A1" display="Webb, Arianne" xr:uid="{6C4E0FDD-0B9B-4BC5-B924-F8AFCCB495DB}"/>
    <hyperlink ref="D36" location="'Hermann, Randy'!A1" display="Hermann, Randy" xr:uid="{E3A95BD7-4B85-4096-A937-C546275CE87B}"/>
    <hyperlink ref="D48" location="'Hacker, Mark'!A1" display="Hacker, Mark" xr:uid="{9A5FADDF-80AD-49CA-B7BF-36CFCE212E58}"/>
    <hyperlink ref="D57" location="'Hacker, Melinda'!A1" display="Hacker, Melinda" xr:uid="{E03CA8BA-4C41-4B9E-9000-50B5459C3983}"/>
    <hyperlink ref="D68" location="'Parkhurst, Reid'!A1" display="Parkhurst, Reid" xr:uid="{C69EA722-F3A8-48BC-8642-A9A3BE97B6CC}"/>
    <hyperlink ref="D44" location="'Cormier, Joey'!A1" display="Cormier, Joey" xr:uid="{6004A912-A3EE-416B-AF28-31E9593F0F70}"/>
    <hyperlink ref="D37" location="'Biggs,Darin'!A1" display="Biggs, Darin" xr:uid="{54C17F42-6BEE-4605-8E0F-647A9D4C52A1}"/>
    <hyperlink ref="D61" location="'Taylor, Steve'!A1" display="Taylor, Steve" xr:uid="{0A40D58D-D8D8-44BB-9CF6-0E3E9AF65A5F}"/>
  </hyperlinks>
  <printOptions gridLines="1"/>
  <pageMargins left="0.7" right="0.7" top="0.75" bottom="0" header="0.3" footer="0.3"/>
  <pageSetup orientation="landscape" r:id="rId1"/>
  <headerFooter>
    <oddHeader xml:space="preserve">&amp;L&amp;"Book Antiqua,Bold"&amp;12Unlimited Ranking&amp;C&amp;"Book Antiqua,Bold"&amp;12NATIONAL&amp;R&amp;"Book Antiqua,Bold"&amp;12 2017
</oddHeader>
    <oddFooter>&amp;L&amp;D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O17"/>
  <sheetViews>
    <sheetView workbookViewId="0">
      <selection activeCell="C23" sqref="C23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8" t="s">
        <v>3</v>
      </c>
      <c r="B2" s="38" t="s">
        <v>33</v>
      </c>
      <c r="C2" s="39">
        <v>42792</v>
      </c>
      <c r="D2" s="40" t="s">
        <v>40</v>
      </c>
      <c r="E2" s="38">
        <v>193</v>
      </c>
      <c r="F2" s="38">
        <v>193</v>
      </c>
      <c r="G2" s="38">
        <v>193</v>
      </c>
      <c r="H2" s="38"/>
      <c r="I2" s="38"/>
      <c r="J2" s="38"/>
      <c r="K2" s="41">
        <v>3</v>
      </c>
      <c r="L2" s="41">
        <v>579</v>
      </c>
      <c r="M2" s="42">
        <v>193</v>
      </c>
      <c r="N2" s="41">
        <v>3</v>
      </c>
      <c r="O2" s="42">
        <v>196</v>
      </c>
    </row>
    <row r="3" spans="1:15" x14ac:dyDescent="0.25">
      <c r="A3" s="38" t="s">
        <v>3</v>
      </c>
      <c r="B3" s="38" t="s">
        <v>33</v>
      </c>
      <c r="C3" s="39">
        <v>42819</v>
      </c>
      <c r="D3" s="40" t="s">
        <v>66</v>
      </c>
      <c r="E3" s="38">
        <v>193</v>
      </c>
      <c r="F3" s="38">
        <v>192</v>
      </c>
      <c r="G3" s="38">
        <v>189</v>
      </c>
      <c r="H3" s="38">
        <v>193</v>
      </c>
      <c r="I3" s="38">
        <v>191</v>
      </c>
      <c r="J3" s="60">
        <v>195</v>
      </c>
      <c r="K3" s="41">
        <v>6</v>
      </c>
      <c r="L3" s="41">
        <v>1153</v>
      </c>
      <c r="M3" s="42">
        <v>192.16666666666666</v>
      </c>
      <c r="N3" s="41">
        <v>8</v>
      </c>
      <c r="O3" s="42">
        <v>200.16666666666666</v>
      </c>
    </row>
    <row r="4" spans="1:15" x14ac:dyDescent="0.25">
      <c r="A4" s="38" t="s">
        <v>3</v>
      </c>
      <c r="B4" s="38" t="s">
        <v>33</v>
      </c>
      <c r="C4" s="39">
        <v>42848</v>
      </c>
      <c r="D4" s="40" t="s">
        <v>40</v>
      </c>
      <c r="E4" s="38">
        <v>192</v>
      </c>
      <c r="F4" s="38">
        <v>192</v>
      </c>
      <c r="G4" s="38">
        <v>171</v>
      </c>
      <c r="H4" s="38"/>
      <c r="I4" s="38"/>
      <c r="J4" s="38"/>
      <c r="K4" s="41">
        <v>3</v>
      </c>
      <c r="L4" s="41">
        <v>555</v>
      </c>
      <c r="M4" s="42">
        <v>185</v>
      </c>
      <c r="N4" s="41">
        <v>4</v>
      </c>
      <c r="O4" s="42">
        <v>189</v>
      </c>
    </row>
    <row r="5" spans="1:15" x14ac:dyDescent="0.25">
      <c r="A5" s="61" t="s">
        <v>3</v>
      </c>
      <c r="B5" s="61" t="s">
        <v>33</v>
      </c>
      <c r="C5" s="78">
        <v>42883</v>
      </c>
      <c r="D5" s="79" t="s">
        <v>40</v>
      </c>
      <c r="E5" s="60">
        <v>193</v>
      </c>
      <c r="F5" s="61">
        <v>197</v>
      </c>
      <c r="G5" s="61">
        <v>194</v>
      </c>
      <c r="H5" s="61"/>
      <c r="I5" s="61"/>
      <c r="J5" s="61"/>
      <c r="K5" s="80">
        <f t="shared" ref="K5" si="0">COUNT(E5:J5)</f>
        <v>3</v>
      </c>
      <c r="L5" s="80">
        <f t="shared" ref="L5" si="1">SUM(E5:J5)</f>
        <v>584</v>
      </c>
      <c r="M5" s="81">
        <f t="shared" ref="M5" si="2">AVERAGE(E5:J5)</f>
        <v>194.66666666666666</v>
      </c>
      <c r="N5" s="80">
        <v>9</v>
      </c>
      <c r="O5" s="81">
        <f t="shared" ref="O5" si="3">SUM(M5,N5)</f>
        <v>203.66666666666666</v>
      </c>
    </row>
    <row r="6" spans="1:15" x14ac:dyDescent="0.25">
      <c r="A6" s="34" t="s">
        <v>3</v>
      </c>
      <c r="B6" s="34" t="s">
        <v>33</v>
      </c>
      <c r="C6" s="32">
        <v>42896</v>
      </c>
      <c r="D6" s="33" t="s">
        <v>119</v>
      </c>
      <c r="E6" s="34">
        <v>191</v>
      </c>
      <c r="F6" s="34">
        <v>193</v>
      </c>
      <c r="G6" s="34">
        <v>192</v>
      </c>
      <c r="H6" s="34">
        <v>193</v>
      </c>
      <c r="I6" s="34">
        <v>193</v>
      </c>
      <c r="J6" s="83">
        <v>198</v>
      </c>
      <c r="K6" s="35">
        <v>6</v>
      </c>
      <c r="L6" s="35">
        <v>1160</v>
      </c>
      <c r="M6" s="36">
        <v>193.33333333333334</v>
      </c>
      <c r="N6" s="35">
        <v>8</v>
      </c>
      <c r="O6" s="36">
        <v>201.33333333333334</v>
      </c>
    </row>
    <row r="7" spans="1:15" x14ac:dyDescent="0.25">
      <c r="A7" s="38" t="s">
        <v>3</v>
      </c>
      <c r="B7" s="38" t="s">
        <v>33</v>
      </c>
      <c r="C7" s="39">
        <v>42910</v>
      </c>
      <c r="D7" s="40" t="s">
        <v>40</v>
      </c>
      <c r="E7" s="38">
        <v>193</v>
      </c>
      <c r="F7" s="61">
        <v>193</v>
      </c>
      <c r="G7" s="38">
        <v>181</v>
      </c>
      <c r="H7" s="38"/>
      <c r="I7" s="38"/>
      <c r="J7" s="38"/>
      <c r="K7" s="41">
        <v>3</v>
      </c>
      <c r="L7" s="41">
        <v>567</v>
      </c>
      <c r="M7" s="42">
        <v>189</v>
      </c>
      <c r="N7" s="41">
        <v>2</v>
      </c>
      <c r="O7" s="42">
        <v>191</v>
      </c>
    </row>
    <row r="8" spans="1:15" x14ac:dyDescent="0.25">
      <c r="A8" s="34" t="s">
        <v>3</v>
      </c>
      <c r="B8" s="34" t="s">
        <v>33</v>
      </c>
      <c r="C8" s="32">
        <v>42931</v>
      </c>
      <c r="D8" s="33" t="s">
        <v>81</v>
      </c>
      <c r="E8" s="34">
        <v>196</v>
      </c>
      <c r="F8" s="34">
        <v>194</v>
      </c>
      <c r="G8" s="83">
        <v>197</v>
      </c>
      <c r="H8" s="34">
        <v>192</v>
      </c>
      <c r="I8" s="34">
        <v>196</v>
      </c>
      <c r="J8" s="34">
        <v>193</v>
      </c>
      <c r="K8" s="35">
        <v>6</v>
      </c>
      <c r="L8" s="35">
        <v>1168</v>
      </c>
      <c r="M8" s="36">
        <v>194.66666666666666</v>
      </c>
      <c r="N8" s="35">
        <v>12</v>
      </c>
      <c r="O8" s="36">
        <v>206.66666666666666</v>
      </c>
    </row>
    <row r="9" spans="1:15" x14ac:dyDescent="0.25">
      <c r="A9" s="38" t="s">
        <v>3</v>
      </c>
      <c r="B9" s="38" t="s">
        <v>33</v>
      </c>
      <c r="C9" s="39">
        <v>42938</v>
      </c>
      <c r="D9" s="40" t="s">
        <v>40</v>
      </c>
      <c r="E9" s="60">
        <v>197</v>
      </c>
      <c r="F9" s="38">
        <v>195</v>
      </c>
      <c r="G9" s="60">
        <v>197</v>
      </c>
      <c r="H9" s="38"/>
      <c r="I9" s="38"/>
      <c r="J9" s="38"/>
      <c r="K9" s="41">
        <v>3</v>
      </c>
      <c r="L9" s="41">
        <v>589</v>
      </c>
      <c r="M9" s="42">
        <v>196.33333333333334</v>
      </c>
      <c r="N9" s="41">
        <v>9</v>
      </c>
      <c r="O9" s="42">
        <v>205.33333333333334</v>
      </c>
    </row>
    <row r="10" spans="1:15" x14ac:dyDescent="0.25">
      <c r="A10" s="34" t="s">
        <v>3</v>
      </c>
      <c r="B10" s="34" t="s">
        <v>33</v>
      </c>
      <c r="C10" s="32">
        <v>42945</v>
      </c>
      <c r="D10" s="33" t="s">
        <v>20</v>
      </c>
      <c r="E10" s="34">
        <v>184</v>
      </c>
      <c r="F10" s="34">
        <v>191</v>
      </c>
      <c r="G10" s="34">
        <v>188</v>
      </c>
      <c r="H10" s="34">
        <v>193</v>
      </c>
      <c r="I10" s="34">
        <v>185</v>
      </c>
      <c r="J10" s="34">
        <v>190</v>
      </c>
      <c r="K10" s="35">
        <v>6</v>
      </c>
      <c r="L10" s="35">
        <v>1131</v>
      </c>
      <c r="M10" s="36">
        <v>188.5</v>
      </c>
      <c r="N10" s="35">
        <v>6</v>
      </c>
      <c r="O10" s="36">
        <v>194.5</v>
      </c>
    </row>
    <row r="11" spans="1:15" x14ac:dyDescent="0.25">
      <c r="A11" s="38" t="s">
        <v>3</v>
      </c>
      <c r="B11" s="38" t="s">
        <v>33</v>
      </c>
      <c r="C11" s="39">
        <v>42980</v>
      </c>
      <c r="D11" s="40" t="s">
        <v>40</v>
      </c>
      <c r="E11" s="61">
        <v>190</v>
      </c>
      <c r="F11" s="61">
        <v>191</v>
      </c>
      <c r="G11" s="38">
        <v>195</v>
      </c>
      <c r="H11" s="38"/>
      <c r="I11" s="38"/>
      <c r="J11" s="38"/>
      <c r="K11" s="41">
        <v>3</v>
      </c>
      <c r="L11" s="41">
        <v>576</v>
      </c>
      <c r="M11" s="42">
        <v>192</v>
      </c>
      <c r="N11" s="41">
        <v>2</v>
      </c>
      <c r="O11" s="42">
        <v>194</v>
      </c>
    </row>
    <row r="12" spans="1:15" x14ac:dyDescent="0.25">
      <c r="A12" s="38" t="s">
        <v>3</v>
      </c>
      <c r="B12" s="38" t="s">
        <v>33</v>
      </c>
      <c r="C12" s="39">
        <v>43001</v>
      </c>
      <c r="D12" s="40" t="s">
        <v>40</v>
      </c>
      <c r="E12" s="60">
        <v>183</v>
      </c>
      <c r="F12" s="38">
        <v>194</v>
      </c>
      <c r="G12" s="38">
        <v>186</v>
      </c>
      <c r="H12" s="38"/>
      <c r="I12" s="38"/>
      <c r="J12" s="38"/>
      <c r="K12" s="41">
        <v>3</v>
      </c>
      <c r="L12" s="41">
        <v>563</v>
      </c>
      <c r="M12" s="42">
        <v>187.66666666666666</v>
      </c>
      <c r="N12" s="41">
        <v>2</v>
      </c>
      <c r="O12" s="42">
        <v>189.66666666666666</v>
      </c>
    </row>
    <row r="13" spans="1:15" x14ac:dyDescent="0.25">
      <c r="A13" s="34" t="s">
        <v>3</v>
      </c>
      <c r="B13" s="34" t="s">
        <v>33</v>
      </c>
      <c r="C13" s="32">
        <v>43029</v>
      </c>
      <c r="D13" s="33" t="s">
        <v>81</v>
      </c>
      <c r="E13" s="83">
        <v>193</v>
      </c>
      <c r="F13" s="34">
        <v>193</v>
      </c>
      <c r="G13" s="34">
        <v>188</v>
      </c>
      <c r="H13" s="34">
        <v>186</v>
      </c>
      <c r="I13" s="34">
        <v>190</v>
      </c>
      <c r="J13" s="83">
        <v>196</v>
      </c>
      <c r="K13" s="35">
        <v>6</v>
      </c>
      <c r="L13" s="35">
        <v>1146</v>
      </c>
      <c r="M13" s="36">
        <v>191</v>
      </c>
      <c r="N13" s="35">
        <v>14</v>
      </c>
      <c r="O13" s="36">
        <v>205</v>
      </c>
    </row>
    <row r="14" spans="1:15" x14ac:dyDescent="0.25">
      <c r="A14" s="38" t="s">
        <v>3</v>
      </c>
      <c r="B14" s="38" t="s">
        <v>33</v>
      </c>
      <c r="C14" s="39">
        <v>43037</v>
      </c>
      <c r="D14" s="40" t="s">
        <v>40</v>
      </c>
      <c r="E14" s="61">
        <v>193</v>
      </c>
      <c r="F14" s="38">
        <v>188</v>
      </c>
      <c r="G14" s="38">
        <v>194</v>
      </c>
      <c r="H14" s="38"/>
      <c r="I14" s="38"/>
      <c r="J14" s="38"/>
      <c r="K14" s="41">
        <v>3</v>
      </c>
      <c r="L14" s="41">
        <v>575</v>
      </c>
      <c r="M14" s="42">
        <v>191.66666666666666</v>
      </c>
      <c r="N14" s="41">
        <v>2</v>
      </c>
      <c r="O14" s="42">
        <v>193.66666666666666</v>
      </c>
    </row>
    <row r="15" spans="1:15" x14ac:dyDescent="0.25">
      <c r="A15" s="34" t="s">
        <v>3</v>
      </c>
      <c r="B15" s="34" t="s">
        <v>33</v>
      </c>
      <c r="C15" s="32">
        <v>43043</v>
      </c>
      <c r="D15" s="33" t="s">
        <v>66</v>
      </c>
      <c r="E15" s="34">
        <v>194</v>
      </c>
      <c r="F15" s="34">
        <v>191</v>
      </c>
      <c r="G15" s="34">
        <v>190</v>
      </c>
      <c r="H15" s="34">
        <v>192</v>
      </c>
      <c r="I15" s="34">
        <v>189</v>
      </c>
      <c r="J15" s="34">
        <v>194</v>
      </c>
      <c r="K15" s="35">
        <v>6</v>
      </c>
      <c r="L15" s="35">
        <v>1150</v>
      </c>
      <c r="M15" s="36">
        <v>191.66666666666666</v>
      </c>
      <c r="N15" s="35">
        <v>4</v>
      </c>
      <c r="O15" s="36">
        <v>195.66666666666666</v>
      </c>
    </row>
    <row r="16" spans="1:15" ht="16.5" x14ac:dyDescent="0.3">
      <c r="K16" s="5"/>
      <c r="L16" s="1"/>
      <c r="M16" s="1"/>
      <c r="N16" s="1"/>
      <c r="O16" s="1"/>
    </row>
    <row r="17" spans="11:15" x14ac:dyDescent="0.25">
      <c r="K17" s="37">
        <f>SUM(K2:K16)</f>
        <v>60</v>
      </c>
      <c r="L17" s="37">
        <f>SUM(L2:L16)</f>
        <v>11496</v>
      </c>
      <c r="M17" s="20">
        <f>SUM(L17/K17)</f>
        <v>191.6</v>
      </c>
      <c r="N17" s="37">
        <f>SUM(N2:N16)</f>
        <v>85</v>
      </c>
      <c r="O17" s="1">
        <f t="shared" ref="O17" si="4">SUM(M17+N17)</f>
        <v>276.60000000000002</v>
      </c>
    </row>
  </sheetData>
  <conditionalFormatting sqref="E1">
    <cfRule type="top10" priority="323" bottom="1" rank="1"/>
    <cfRule type="top10" dxfId="2500" priority="324" rank="1"/>
  </conditionalFormatting>
  <conditionalFormatting sqref="F1">
    <cfRule type="top10" priority="321" bottom="1" rank="1"/>
    <cfRule type="top10" dxfId="2499" priority="322" rank="1"/>
  </conditionalFormatting>
  <conditionalFormatting sqref="G1">
    <cfRule type="top10" priority="319" bottom="1" rank="1"/>
    <cfRule type="top10" dxfId="2498" priority="320" rank="1"/>
  </conditionalFormatting>
  <conditionalFormatting sqref="H1">
    <cfRule type="top10" priority="317" bottom="1" rank="1"/>
    <cfRule type="top10" dxfId="2497" priority="318" rank="1"/>
  </conditionalFormatting>
  <conditionalFormatting sqref="I1">
    <cfRule type="top10" priority="315" bottom="1" rank="1"/>
    <cfRule type="top10" dxfId="2496" priority="316" rank="1"/>
  </conditionalFormatting>
  <conditionalFormatting sqref="J1">
    <cfRule type="top10" priority="313" bottom="1" rank="1"/>
    <cfRule type="top10" dxfId="2495" priority="314" rank="1"/>
  </conditionalFormatting>
  <conditionalFormatting sqref="E2">
    <cfRule type="top10" priority="179" bottom="1" rank="1"/>
    <cfRule type="top10" dxfId="2494" priority="180" rank="1"/>
  </conditionalFormatting>
  <conditionalFormatting sqref="F2">
    <cfRule type="top10" priority="177" bottom="1" rank="1"/>
    <cfRule type="top10" dxfId="2493" priority="178" rank="1"/>
  </conditionalFormatting>
  <conditionalFormatting sqref="G2">
    <cfRule type="top10" priority="175" bottom="1" rank="1"/>
    <cfRule type="top10" dxfId="2492" priority="176" rank="1"/>
  </conditionalFormatting>
  <conditionalFormatting sqref="H2">
    <cfRule type="top10" priority="173" bottom="1" rank="1"/>
    <cfRule type="top10" dxfId="2491" priority="174" rank="1"/>
  </conditionalFormatting>
  <conditionalFormatting sqref="I2">
    <cfRule type="top10" priority="171" bottom="1" rank="1"/>
    <cfRule type="top10" dxfId="2490" priority="172" rank="1"/>
  </conditionalFormatting>
  <conditionalFormatting sqref="J2">
    <cfRule type="top10" priority="169" bottom="1" rank="1"/>
    <cfRule type="top10" dxfId="2489" priority="170" rank="1"/>
  </conditionalFormatting>
  <conditionalFormatting sqref="E3">
    <cfRule type="top10" priority="157" bottom="1" rank="1"/>
    <cfRule type="top10" dxfId="2488" priority="158" rank="1"/>
  </conditionalFormatting>
  <conditionalFormatting sqref="F3">
    <cfRule type="top10" priority="159" bottom="1" rank="1"/>
    <cfRule type="top10" dxfId="2487" priority="160" rank="1"/>
  </conditionalFormatting>
  <conditionalFormatting sqref="G3">
    <cfRule type="top10" priority="161" bottom="1" rank="1"/>
    <cfRule type="top10" dxfId="2486" priority="162" rank="1"/>
  </conditionalFormatting>
  <conditionalFormatting sqref="H3">
    <cfRule type="top10" priority="163" bottom="1" rank="1"/>
    <cfRule type="top10" dxfId="2485" priority="164" rank="1"/>
  </conditionalFormatting>
  <conditionalFormatting sqref="I3">
    <cfRule type="top10" priority="165" bottom="1" rank="1"/>
    <cfRule type="top10" dxfId="2484" priority="166" rank="1"/>
  </conditionalFormatting>
  <conditionalFormatting sqref="J3">
    <cfRule type="top10" priority="167" bottom="1" rank="1"/>
    <cfRule type="top10" dxfId="2483" priority="168" rank="1"/>
  </conditionalFormatting>
  <conditionalFormatting sqref="E4">
    <cfRule type="top10" priority="145" bottom="1" rank="1"/>
    <cfRule type="top10" dxfId="2482" priority="146" rank="1"/>
  </conditionalFormatting>
  <conditionalFormatting sqref="F4">
    <cfRule type="top10" priority="147" bottom="1" rank="1"/>
    <cfRule type="top10" dxfId="2481" priority="148" rank="1"/>
  </conditionalFormatting>
  <conditionalFormatting sqref="G4">
    <cfRule type="top10" priority="149" bottom="1" rank="1"/>
    <cfRule type="top10" dxfId="2480" priority="150" rank="1"/>
  </conditionalFormatting>
  <conditionalFormatting sqref="H4">
    <cfRule type="top10" priority="151" bottom="1" rank="1"/>
    <cfRule type="top10" dxfId="2479" priority="152" rank="1"/>
  </conditionalFormatting>
  <conditionalFormatting sqref="I4">
    <cfRule type="top10" priority="153" bottom="1" rank="1"/>
    <cfRule type="top10" dxfId="2478" priority="154" rank="1"/>
  </conditionalFormatting>
  <conditionalFormatting sqref="J4">
    <cfRule type="top10" priority="155" bottom="1" rank="1"/>
    <cfRule type="top10" dxfId="2477" priority="156" rank="1"/>
  </conditionalFormatting>
  <conditionalFormatting sqref="E5">
    <cfRule type="top10" priority="143" bottom="1" rank="1"/>
    <cfRule type="top10" dxfId="2476" priority="144" rank="1"/>
  </conditionalFormatting>
  <conditionalFormatting sqref="F5">
    <cfRule type="top10" priority="141" bottom="1" rank="1"/>
    <cfRule type="top10" dxfId="2475" priority="142" rank="1"/>
  </conditionalFormatting>
  <conditionalFormatting sqref="G5">
    <cfRule type="top10" priority="139" bottom="1" rank="1"/>
    <cfRule type="top10" dxfId="2474" priority="140" rank="1"/>
  </conditionalFormatting>
  <conditionalFormatting sqref="H5">
    <cfRule type="top10" priority="137" bottom="1" rank="1"/>
    <cfRule type="top10" dxfId="2473" priority="138" rank="1"/>
  </conditionalFormatting>
  <conditionalFormatting sqref="I5">
    <cfRule type="top10" priority="135" bottom="1" rank="1"/>
    <cfRule type="top10" dxfId="2472" priority="136" rank="1"/>
  </conditionalFormatting>
  <conditionalFormatting sqref="J5">
    <cfRule type="top10" priority="133" bottom="1" rank="1"/>
    <cfRule type="top10" dxfId="2471" priority="134" rank="1"/>
  </conditionalFormatting>
  <conditionalFormatting sqref="E6">
    <cfRule type="top10" priority="131" bottom="1" rank="1"/>
    <cfRule type="top10" dxfId="2470" priority="132" rank="1"/>
  </conditionalFormatting>
  <conditionalFormatting sqref="F6">
    <cfRule type="top10" priority="129" bottom="1" rank="1"/>
    <cfRule type="top10" dxfId="2469" priority="130" rank="1"/>
  </conditionalFormatting>
  <conditionalFormatting sqref="G6">
    <cfRule type="top10" priority="127" bottom="1" rank="1"/>
    <cfRule type="top10" dxfId="2468" priority="128" rank="1"/>
  </conditionalFormatting>
  <conditionalFormatting sqref="H6">
    <cfRule type="top10" priority="125" bottom="1" rank="1"/>
    <cfRule type="top10" dxfId="2467" priority="126" rank="1"/>
  </conditionalFormatting>
  <conditionalFormatting sqref="I6">
    <cfRule type="top10" priority="123" bottom="1" rank="1"/>
    <cfRule type="top10" dxfId="2466" priority="124" rank="1"/>
  </conditionalFormatting>
  <conditionalFormatting sqref="J6">
    <cfRule type="top10" priority="121" bottom="1" rank="1"/>
    <cfRule type="top10" dxfId="2465" priority="122" rank="1"/>
  </conditionalFormatting>
  <conditionalFormatting sqref="E7">
    <cfRule type="top10" priority="107" bottom="1" rank="1"/>
    <cfRule type="top10" dxfId="2464" priority="108" rank="1"/>
  </conditionalFormatting>
  <conditionalFormatting sqref="F7">
    <cfRule type="top10" priority="105" bottom="1" rank="1"/>
    <cfRule type="top10" dxfId="2463" priority="106" rank="1"/>
  </conditionalFormatting>
  <conditionalFormatting sqref="G7">
    <cfRule type="top10" priority="103" bottom="1" rank="1"/>
    <cfRule type="top10" dxfId="2462" priority="104" rank="1"/>
  </conditionalFormatting>
  <conditionalFormatting sqref="H7">
    <cfRule type="top10" priority="101" bottom="1" rank="1"/>
    <cfRule type="top10" dxfId="2461" priority="102" rank="1"/>
  </conditionalFormatting>
  <conditionalFormatting sqref="I7">
    <cfRule type="top10" priority="99" bottom="1" rank="1"/>
    <cfRule type="top10" dxfId="2460" priority="100" rank="1"/>
  </conditionalFormatting>
  <conditionalFormatting sqref="J7">
    <cfRule type="top10" priority="97" bottom="1" rank="1"/>
    <cfRule type="top10" dxfId="2459" priority="98" rank="1"/>
  </conditionalFormatting>
  <conditionalFormatting sqref="E8">
    <cfRule type="top10" priority="85" bottom="1" rank="1"/>
    <cfRule type="top10" dxfId="2458" priority="86" rank="1"/>
  </conditionalFormatting>
  <conditionalFormatting sqref="F8">
    <cfRule type="top10" priority="87" bottom="1" rank="1"/>
    <cfRule type="top10" dxfId="2457" priority="88" rank="1"/>
  </conditionalFormatting>
  <conditionalFormatting sqref="G8">
    <cfRule type="top10" priority="89" bottom="1" rank="1"/>
    <cfRule type="top10" dxfId="2456" priority="90" rank="1"/>
  </conditionalFormatting>
  <conditionalFormatting sqref="H8">
    <cfRule type="top10" priority="91" bottom="1" rank="1"/>
    <cfRule type="top10" dxfId="2455" priority="92" rank="1"/>
  </conditionalFormatting>
  <conditionalFormatting sqref="I8">
    <cfRule type="top10" priority="93" bottom="1" rank="1"/>
    <cfRule type="top10" dxfId="2454" priority="94" rank="1"/>
  </conditionalFormatting>
  <conditionalFormatting sqref="J8">
    <cfRule type="top10" priority="95" bottom="1" rank="1"/>
    <cfRule type="top10" dxfId="2453" priority="96" rank="1"/>
  </conditionalFormatting>
  <conditionalFormatting sqref="E9">
    <cfRule type="top10" priority="83" bottom="1" rank="1"/>
    <cfRule type="top10" dxfId="2452" priority="84" rank="1"/>
  </conditionalFormatting>
  <conditionalFormatting sqref="F9">
    <cfRule type="top10" priority="81" bottom="1" rank="1"/>
    <cfRule type="top10" dxfId="2451" priority="82" rank="1"/>
  </conditionalFormatting>
  <conditionalFormatting sqref="G9">
    <cfRule type="top10" priority="79" bottom="1" rank="1"/>
    <cfRule type="top10" dxfId="2450" priority="80" rank="1"/>
  </conditionalFormatting>
  <conditionalFormatting sqref="H9">
    <cfRule type="top10" priority="77" bottom="1" rank="1"/>
    <cfRule type="top10" dxfId="2449" priority="78" rank="1"/>
  </conditionalFormatting>
  <conditionalFormatting sqref="I9">
    <cfRule type="top10" priority="75" bottom="1" rank="1"/>
    <cfRule type="top10" dxfId="2448" priority="76" rank="1"/>
  </conditionalFormatting>
  <conditionalFormatting sqref="J9">
    <cfRule type="top10" priority="73" bottom="1" rank="1"/>
    <cfRule type="top10" dxfId="2447" priority="74" rank="1"/>
  </conditionalFormatting>
  <conditionalFormatting sqref="E10">
    <cfRule type="top10" priority="71" bottom="1" rank="1"/>
    <cfRule type="top10" dxfId="2446" priority="72" rank="1"/>
  </conditionalFormatting>
  <conditionalFormatting sqref="F10">
    <cfRule type="top10" priority="69" bottom="1" rank="1"/>
    <cfRule type="top10" dxfId="2445" priority="70" rank="1"/>
  </conditionalFormatting>
  <conditionalFormatting sqref="G10">
    <cfRule type="top10" priority="67" bottom="1" rank="1"/>
    <cfRule type="top10" dxfId="2444" priority="68" rank="1"/>
  </conditionalFormatting>
  <conditionalFormatting sqref="H10">
    <cfRule type="top10" priority="65" bottom="1" rank="1"/>
    <cfRule type="top10" dxfId="2443" priority="66" rank="1"/>
  </conditionalFormatting>
  <conditionalFormatting sqref="I10">
    <cfRule type="top10" priority="63" bottom="1" rank="1"/>
    <cfRule type="top10" dxfId="2442" priority="64" rank="1"/>
  </conditionalFormatting>
  <conditionalFormatting sqref="J10">
    <cfRule type="top10" priority="61" bottom="1" rank="1"/>
    <cfRule type="top10" dxfId="2441" priority="62" rank="1"/>
  </conditionalFormatting>
  <conditionalFormatting sqref="J11">
    <cfRule type="top10" priority="49" bottom="1" rank="1"/>
    <cfRule type="top10" dxfId="2440" priority="50" rank="1"/>
  </conditionalFormatting>
  <conditionalFormatting sqref="E11">
    <cfRule type="top10" priority="51" bottom="1" rank="1"/>
    <cfRule type="top10" dxfId="2439" priority="52" rank="1"/>
  </conditionalFormatting>
  <conditionalFormatting sqref="F11">
    <cfRule type="top10" priority="53" bottom="1" rank="1"/>
    <cfRule type="top10" dxfId="2438" priority="54" rank="1"/>
  </conditionalFormatting>
  <conditionalFormatting sqref="G11">
    <cfRule type="top10" priority="55" bottom="1" rank="1"/>
    <cfRule type="top10" dxfId="2437" priority="56" rank="1"/>
  </conditionalFormatting>
  <conditionalFormatting sqref="H11">
    <cfRule type="top10" priority="57" bottom="1" rank="1"/>
    <cfRule type="top10" dxfId="2436" priority="58" rank="1"/>
  </conditionalFormatting>
  <conditionalFormatting sqref="I11">
    <cfRule type="top10" priority="59" bottom="1" rank="1"/>
    <cfRule type="top10" dxfId="2435" priority="60" rank="1"/>
  </conditionalFormatting>
  <conditionalFormatting sqref="E12">
    <cfRule type="top10" priority="37" bottom="1" rank="1"/>
    <cfRule type="top10" dxfId="2434" priority="38" rank="1"/>
  </conditionalFormatting>
  <conditionalFormatting sqref="F12">
    <cfRule type="top10" priority="39" bottom="1" rank="1"/>
    <cfRule type="top10" dxfId="2433" priority="40" rank="1"/>
  </conditionalFormatting>
  <conditionalFormatting sqref="G12">
    <cfRule type="top10" priority="41" bottom="1" rank="1"/>
    <cfRule type="top10" dxfId="2432" priority="42" rank="1"/>
  </conditionalFormatting>
  <conditionalFormatting sqref="H12">
    <cfRule type="top10" priority="43" bottom="1" rank="1"/>
    <cfRule type="top10" dxfId="2431" priority="44" rank="1"/>
  </conditionalFormatting>
  <conditionalFormatting sqref="I12">
    <cfRule type="top10" priority="45" bottom="1" rank="1"/>
    <cfRule type="top10" dxfId="2430" priority="46" rank="1"/>
  </conditionalFormatting>
  <conditionalFormatting sqref="J12">
    <cfRule type="top10" priority="47" bottom="1" rank="1"/>
    <cfRule type="top10" dxfId="2429" priority="48" rank="1"/>
  </conditionalFormatting>
  <conditionalFormatting sqref="E13">
    <cfRule type="top10" priority="35" bottom="1" rank="1"/>
    <cfRule type="top10" dxfId="2428" priority="36" rank="1"/>
  </conditionalFormatting>
  <conditionalFormatting sqref="F13">
    <cfRule type="top10" priority="33" bottom="1" rank="1"/>
    <cfRule type="top10" dxfId="2427" priority="34" rank="1"/>
  </conditionalFormatting>
  <conditionalFormatting sqref="G13">
    <cfRule type="top10" priority="31" bottom="1" rank="1"/>
    <cfRule type="top10" dxfId="2426" priority="32" rank="1"/>
  </conditionalFormatting>
  <conditionalFormatting sqref="H13">
    <cfRule type="top10" priority="29" bottom="1" rank="1"/>
    <cfRule type="top10" dxfId="2425" priority="30" rank="1"/>
  </conditionalFormatting>
  <conditionalFormatting sqref="I13">
    <cfRule type="top10" priority="27" bottom="1" rank="1"/>
    <cfRule type="top10" dxfId="2424" priority="28" rank="1"/>
  </conditionalFormatting>
  <conditionalFormatting sqref="J13">
    <cfRule type="top10" priority="25" bottom="1" rank="1"/>
    <cfRule type="top10" dxfId="2423" priority="26" rank="1"/>
  </conditionalFormatting>
  <conditionalFormatting sqref="E14">
    <cfRule type="top10" priority="23" bottom="1" rank="1"/>
    <cfRule type="top10" dxfId="2422" priority="24" rank="1"/>
  </conditionalFormatting>
  <conditionalFormatting sqref="F14">
    <cfRule type="top10" priority="21" bottom="1" rank="1"/>
    <cfRule type="top10" dxfId="2421" priority="22" rank="1"/>
  </conditionalFormatting>
  <conditionalFormatting sqref="G14">
    <cfRule type="top10" priority="19" bottom="1" rank="1"/>
    <cfRule type="top10" dxfId="2420" priority="20" rank="1"/>
  </conditionalFormatting>
  <conditionalFormatting sqref="H14">
    <cfRule type="top10" priority="17" bottom="1" rank="1"/>
    <cfRule type="top10" dxfId="2419" priority="18" rank="1"/>
  </conditionalFormatting>
  <conditionalFormatting sqref="I14">
    <cfRule type="top10" priority="15" bottom="1" rank="1"/>
    <cfRule type="top10" dxfId="2418" priority="16" rank="1"/>
  </conditionalFormatting>
  <conditionalFormatting sqref="J14">
    <cfRule type="top10" priority="13" bottom="1" rank="1"/>
    <cfRule type="top10" dxfId="2417" priority="14" rank="1"/>
  </conditionalFormatting>
  <conditionalFormatting sqref="E15">
    <cfRule type="top10" priority="1" bottom="1" rank="1"/>
    <cfRule type="top10" dxfId="2416" priority="2" rank="1"/>
  </conditionalFormatting>
  <conditionalFormatting sqref="F15">
    <cfRule type="top10" priority="3" bottom="1" rank="1"/>
    <cfRule type="top10" dxfId="2415" priority="4" rank="1"/>
  </conditionalFormatting>
  <conditionalFormatting sqref="G15">
    <cfRule type="top10" priority="5" bottom="1" rank="1"/>
    <cfRule type="top10" dxfId="2414" priority="6" rank="1"/>
  </conditionalFormatting>
  <conditionalFormatting sqref="H15">
    <cfRule type="top10" priority="7" bottom="1" rank="1"/>
    <cfRule type="top10" dxfId="2413" priority="8" rank="1"/>
  </conditionalFormatting>
  <conditionalFormatting sqref="I15">
    <cfRule type="top10" priority="9" bottom="1" rank="1"/>
    <cfRule type="top10" dxfId="2412" priority="10" rank="1"/>
  </conditionalFormatting>
  <conditionalFormatting sqref="J15">
    <cfRule type="top10" priority="11" bottom="1" rank="1"/>
    <cfRule type="top10" dxfId="2411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700-000000000000}">
          <x14:formula1>
            <xm:f>'C:\Users\Joe\Desktop\AUTO BENCH REST ASSOCIATION FILE\ABRA 2017\TENNESSEE\[Tennessee Match Results 06 10 2017.xlsm]Data'!#REF!</xm:f>
          </x14:formula1>
          <xm:sqref>B6:B7</xm:sqref>
        </x14:dataValidation>
        <x14:dataValidation type="list" allowBlank="1" showInputMessage="1" showErrorMessage="1" xr:uid="{00000000-0002-0000-0700-000001000000}">
          <x14:formula1>
            <xm:f>'C:\Users\abra2\Desktop\ABRA 2017\Louisiana\[07 15 2017 Club Tournament.xlsm]Data'!#REF!</xm:f>
          </x14:formula1>
          <xm:sqref>B8:B9</xm:sqref>
        </x14:dataValidation>
        <x14:dataValidation type="list" allowBlank="1" showInputMessage="1" showErrorMessage="1" xr:uid="{00000000-0002-0000-0700-000002000000}">
          <x14:formula1>
            <xm:f>'C:\Users\gih93\Desktop\[7-29-17 Tourney.xlsm]Data'!#REF!</xm:f>
          </x14:formula1>
          <xm:sqref>B10:B12</xm:sqref>
        </x14:dataValidation>
        <x14:dataValidation type="list" allowBlank="1" showInputMessage="1" showErrorMessage="1" xr:uid="{16A72CC8-AC2F-4317-871E-F21E37C0CBC5}">
          <x14:formula1>
            <xm:f>'C:\Users\abra2\Desktop\ABRA Files and More\AUTO BENCH REST ASSOCIATION FILE\ABRA 2017\LOUISIANA\[LA State Shoot 10 21 2017.xlsm]Data'!#REF!</xm:f>
          </x14:formula1>
          <xm:sqref>B13:B14</xm:sqref>
        </x14:dataValidation>
        <x14:dataValidation type="list" allowBlank="1" showInputMessage="1" showErrorMessage="1" xr:uid="{AF26DE11-42E7-4E59-9877-D925C1031D83}">
          <x14:formula1>
            <xm:f>'C:\Users\abra2\Desktop\[11 04 2017.xlsm]Data'!#REF!</xm:f>
          </x14:formula1>
          <xm:sqref>B15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O17"/>
  <sheetViews>
    <sheetView workbookViewId="0">
      <selection activeCell="A15" sqref="A15:O15"/>
    </sheetView>
  </sheetViews>
  <sheetFormatPr defaultRowHeight="16.5" x14ac:dyDescent="0.3"/>
  <cols>
    <col min="1" max="1" width="11.140625" style="5" bestFit="1" customWidth="1"/>
    <col min="2" max="2" width="18.28515625" style="5" bestFit="1" customWidth="1"/>
    <col min="3" max="3" width="16.42578125" style="5" bestFit="1" customWidth="1"/>
    <col min="4" max="4" width="20.28515625" style="7" bestFit="1" customWidth="1"/>
    <col min="5" max="8" width="9.140625" style="5" bestFit="1" customWidth="1"/>
    <col min="9" max="9" width="13.28515625" style="5" bestFit="1" customWidth="1"/>
    <col min="10" max="11" width="9.140625" style="5"/>
    <col min="12" max="12" width="13.7109375" style="5" bestFit="1" customWidth="1"/>
    <col min="13" max="14" width="9.140625" style="5"/>
    <col min="15" max="15" width="13.7109375" style="5" bestFit="1" customWidth="1"/>
    <col min="16" max="16384" width="9.140625" style="5"/>
  </cols>
  <sheetData>
    <row r="1" spans="1:15" x14ac:dyDescent="0.3">
      <c r="A1" s="43" t="s">
        <v>0</v>
      </c>
      <c r="B1" s="43" t="s">
        <v>12</v>
      </c>
      <c r="C1" s="43" t="s">
        <v>1</v>
      </c>
      <c r="D1" s="44" t="s">
        <v>2</v>
      </c>
      <c r="E1" s="44" t="s">
        <v>21</v>
      </c>
      <c r="F1" s="44" t="s">
        <v>22</v>
      </c>
      <c r="G1" s="44" t="s">
        <v>23</v>
      </c>
      <c r="H1" s="44" t="s">
        <v>24</v>
      </c>
      <c r="I1" s="44" t="s">
        <v>25</v>
      </c>
      <c r="J1" s="44" t="s">
        <v>26</v>
      </c>
      <c r="K1" s="44" t="s">
        <v>27</v>
      </c>
      <c r="L1" s="44" t="s">
        <v>28</v>
      </c>
      <c r="M1" s="43" t="s">
        <v>7</v>
      </c>
      <c r="N1" s="44" t="s">
        <v>29</v>
      </c>
      <c r="O1" s="44" t="s">
        <v>5</v>
      </c>
    </row>
    <row r="2" spans="1:15" s="1" customFormat="1" ht="15" x14ac:dyDescent="0.25">
      <c r="A2" s="38" t="s">
        <v>3</v>
      </c>
      <c r="B2" s="38" t="s">
        <v>34</v>
      </c>
      <c r="C2" s="39">
        <v>42792</v>
      </c>
      <c r="D2" s="40" t="s">
        <v>40</v>
      </c>
      <c r="E2" s="38">
        <v>191</v>
      </c>
      <c r="F2" s="38">
        <v>197</v>
      </c>
      <c r="G2" s="38">
        <v>198</v>
      </c>
      <c r="H2" s="38"/>
      <c r="I2" s="38"/>
      <c r="J2" s="38"/>
      <c r="K2" s="41">
        <v>3</v>
      </c>
      <c r="L2" s="41">
        <v>586</v>
      </c>
      <c r="M2" s="42">
        <v>195.33333333333334</v>
      </c>
      <c r="N2" s="41">
        <v>8</v>
      </c>
      <c r="O2" s="42">
        <v>203.33333333333334</v>
      </c>
    </row>
    <row r="3" spans="1:15" x14ac:dyDescent="0.3">
      <c r="A3" s="38" t="s">
        <v>3</v>
      </c>
      <c r="B3" s="38" t="s">
        <v>34</v>
      </c>
      <c r="C3" s="39">
        <v>42819</v>
      </c>
      <c r="D3" s="40" t="s">
        <v>66</v>
      </c>
      <c r="E3" s="38">
        <v>192</v>
      </c>
      <c r="F3" s="60">
        <v>195</v>
      </c>
      <c r="G3" s="38">
        <v>195</v>
      </c>
      <c r="H3" s="38">
        <v>191</v>
      </c>
      <c r="I3" s="38">
        <v>191</v>
      </c>
      <c r="J3" s="38">
        <v>193</v>
      </c>
      <c r="K3" s="41">
        <v>6</v>
      </c>
      <c r="L3" s="41">
        <v>1157</v>
      </c>
      <c r="M3" s="42">
        <v>192.83333333333334</v>
      </c>
      <c r="N3" s="41">
        <v>10</v>
      </c>
      <c r="O3" s="42">
        <v>202.83333333333334</v>
      </c>
    </row>
    <row r="4" spans="1:15" x14ac:dyDescent="0.3">
      <c r="A4" s="38" t="s">
        <v>3</v>
      </c>
      <c r="B4" s="38" t="s">
        <v>34</v>
      </c>
      <c r="C4" s="39">
        <v>42848</v>
      </c>
      <c r="D4" s="40" t="s">
        <v>40</v>
      </c>
      <c r="E4" s="38">
        <v>190</v>
      </c>
      <c r="F4" s="38">
        <v>194</v>
      </c>
      <c r="G4" s="38">
        <v>189</v>
      </c>
      <c r="H4" s="38"/>
      <c r="I4" s="38"/>
      <c r="J4" s="38"/>
      <c r="K4" s="41">
        <v>3</v>
      </c>
      <c r="L4" s="41">
        <v>573</v>
      </c>
      <c r="M4" s="42">
        <v>191</v>
      </c>
      <c r="N4" s="41">
        <v>2</v>
      </c>
      <c r="O4" s="42">
        <v>193</v>
      </c>
    </row>
    <row r="5" spans="1:15" x14ac:dyDescent="0.3">
      <c r="A5" s="61" t="s">
        <v>3</v>
      </c>
      <c r="B5" s="61" t="s">
        <v>34</v>
      </c>
      <c r="C5" s="78">
        <v>42883</v>
      </c>
      <c r="D5" s="79" t="s">
        <v>40</v>
      </c>
      <c r="E5" s="61">
        <v>193</v>
      </c>
      <c r="F5" s="61">
        <v>192</v>
      </c>
      <c r="G5" s="61">
        <v>196</v>
      </c>
      <c r="H5" s="61"/>
      <c r="I5" s="61"/>
      <c r="J5" s="61"/>
      <c r="K5" s="80">
        <f t="shared" ref="K5" si="0">COUNT(E5:J5)</f>
        <v>3</v>
      </c>
      <c r="L5" s="80">
        <f t="shared" ref="L5" si="1">SUM(E5:J5)</f>
        <v>581</v>
      </c>
      <c r="M5" s="81">
        <f t="shared" ref="M5" si="2">AVERAGE(E5:J5)</f>
        <v>193.66666666666666</v>
      </c>
      <c r="N5" s="80">
        <v>6</v>
      </c>
      <c r="O5" s="81">
        <f t="shared" ref="O5" si="3">SUM(M5,N5)</f>
        <v>199.66666666666666</v>
      </c>
    </row>
    <row r="6" spans="1:15" x14ac:dyDescent="0.3">
      <c r="A6" s="34" t="s">
        <v>3</v>
      </c>
      <c r="B6" s="34" t="s">
        <v>34</v>
      </c>
      <c r="C6" s="32">
        <v>42896</v>
      </c>
      <c r="D6" s="33" t="s">
        <v>119</v>
      </c>
      <c r="E6" s="34">
        <v>195</v>
      </c>
      <c r="F6" s="34">
        <v>192</v>
      </c>
      <c r="G6" s="34">
        <v>193</v>
      </c>
      <c r="H6" s="83">
        <v>197</v>
      </c>
      <c r="I6" s="34">
        <v>193</v>
      </c>
      <c r="J6" s="34">
        <v>193</v>
      </c>
      <c r="K6" s="35">
        <v>6</v>
      </c>
      <c r="L6" s="35">
        <v>1163</v>
      </c>
      <c r="M6" s="36">
        <v>193.83333333333334</v>
      </c>
      <c r="N6" s="35">
        <v>12</v>
      </c>
      <c r="O6" s="36">
        <v>205.83333333333334</v>
      </c>
    </row>
    <row r="7" spans="1:15" x14ac:dyDescent="0.3">
      <c r="A7" s="38" t="s">
        <v>3</v>
      </c>
      <c r="B7" s="38" t="s">
        <v>34</v>
      </c>
      <c r="C7" s="39">
        <v>42910</v>
      </c>
      <c r="D7" s="40" t="s">
        <v>40</v>
      </c>
      <c r="E7" s="60">
        <v>193</v>
      </c>
      <c r="F7" s="38">
        <v>191</v>
      </c>
      <c r="G7" s="38">
        <v>191</v>
      </c>
      <c r="H7" s="38"/>
      <c r="I7" s="38"/>
      <c r="J7" s="38"/>
      <c r="K7" s="41">
        <v>3</v>
      </c>
      <c r="L7" s="41">
        <v>575</v>
      </c>
      <c r="M7" s="42">
        <v>191.66666666666666</v>
      </c>
      <c r="N7" s="41">
        <v>5</v>
      </c>
      <c r="O7" s="42">
        <v>196.66666666666666</v>
      </c>
    </row>
    <row r="8" spans="1:15" x14ac:dyDescent="0.3">
      <c r="A8" s="34" t="s">
        <v>3</v>
      </c>
      <c r="B8" s="34" t="s">
        <v>34</v>
      </c>
      <c r="C8" s="32">
        <v>42931</v>
      </c>
      <c r="D8" s="33" t="s">
        <v>81</v>
      </c>
      <c r="E8" s="34">
        <v>195</v>
      </c>
      <c r="F8" s="34">
        <v>188</v>
      </c>
      <c r="G8" s="34">
        <v>190</v>
      </c>
      <c r="H8" s="34">
        <v>191</v>
      </c>
      <c r="I8" s="34">
        <v>192</v>
      </c>
      <c r="J8" s="34">
        <v>192</v>
      </c>
      <c r="K8" s="35">
        <v>6</v>
      </c>
      <c r="L8" s="35">
        <v>1148</v>
      </c>
      <c r="M8" s="36">
        <v>191.33333333333334</v>
      </c>
      <c r="N8" s="35">
        <v>4</v>
      </c>
      <c r="O8" s="36">
        <v>195.33333333333334</v>
      </c>
    </row>
    <row r="9" spans="1:15" x14ac:dyDescent="0.3">
      <c r="A9" s="38" t="s">
        <v>3</v>
      </c>
      <c r="B9" s="38" t="s">
        <v>34</v>
      </c>
      <c r="C9" s="39">
        <v>42938</v>
      </c>
      <c r="D9" s="40" t="s">
        <v>40</v>
      </c>
      <c r="E9" s="61">
        <v>197</v>
      </c>
      <c r="F9" s="61">
        <v>193</v>
      </c>
      <c r="G9" s="38">
        <v>193</v>
      </c>
      <c r="H9" s="38"/>
      <c r="I9" s="38"/>
      <c r="J9" s="38"/>
      <c r="K9" s="41">
        <v>3</v>
      </c>
      <c r="L9" s="41">
        <v>583</v>
      </c>
      <c r="M9" s="42">
        <v>194.33333333333334</v>
      </c>
      <c r="N9" s="41">
        <v>5</v>
      </c>
      <c r="O9" s="42">
        <v>199.33333333333334</v>
      </c>
    </row>
    <row r="10" spans="1:15" x14ac:dyDescent="0.3">
      <c r="A10" s="34" t="s">
        <v>3</v>
      </c>
      <c r="B10" s="34" t="s">
        <v>34</v>
      </c>
      <c r="C10" s="32">
        <v>42945</v>
      </c>
      <c r="D10" s="33" t="s">
        <v>20</v>
      </c>
      <c r="E10" s="34">
        <v>192</v>
      </c>
      <c r="F10" s="34">
        <v>186</v>
      </c>
      <c r="G10" s="34">
        <v>179</v>
      </c>
      <c r="H10" s="34">
        <v>191</v>
      </c>
      <c r="I10" s="34">
        <v>191</v>
      </c>
      <c r="J10" s="34">
        <v>188</v>
      </c>
      <c r="K10" s="35">
        <v>6</v>
      </c>
      <c r="L10" s="35">
        <v>1127</v>
      </c>
      <c r="M10" s="36">
        <v>187.83333333333334</v>
      </c>
      <c r="N10" s="35">
        <v>4</v>
      </c>
      <c r="O10" s="36">
        <v>191.83333333333334</v>
      </c>
    </row>
    <row r="11" spans="1:15" x14ac:dyDescent="0.3">
      <c r="A11" s="38" t="s">
        <v>3</v>
      </c>
      <c r="B11" s="38" t="s">
        <v>34</v>
      </c>
      <c r="C11" s="39">
        <v>42980</v>
      </c>
      <c r="D11" s="40" t="s">
        <v>40</v>
      </c>
      <c r="E11" s="38">
        <v>196</v>
      </c>
      <c r="F11" s="38">
        <v>198</v>
      </c>
      <c r="G11" s="38">
        <v>199</v>
      </c>
      <c r="H11" s="38"/>
      <c r="I11" s="38"/>
      <c r="J11" s="38"/>
      <c r="K11" s="41">
        <v>3</v>
      </c>
      <c r="L11" s="41">
        <v>593</v>
      </c>
      <c r="M11" s="42">
        <v>197.66666666666666</v>
      </c>
      <c r="N11" s="41">
        <v>9</v>
      </c>
      <c r="O11" s="42">
        <v>206.66666666666666</v>
      </c>
    </row>
    <row r="12" spans="1:15" x14ac:dyDescent="0.3">
      <c r="A12" s="38" t="s">
        <v>3</v>
      </c>
      <c r="B12" s="38" t="s">
        <v>34</v>
      </c>
      <c r="C12" s="39">
        <v>43001</v>
      </c>
      <c r="D12" s="40" t="s">
        <v>40</v>
      </c>
      <c r="E12" s="38">
        <v>193</v>
      </c>
      <c r="F12" s="38">
        <v>196</v>
      </c>
      <c r="G12" s="38">
        <v>191</v>
      </c>
      <c r="H12" s="38"/>
      <c r="I12" s="38"/>
      <c r="J12" s="38"/>
      <c r="K12" s="41">
        <v>3</v>
      </c>
      <c r="L12" s="41">
        <v>580</v>
      </c>
      <c r="M12" s="42">
        <v>193.33333333333334</v>
      </c>
      <c r="N12" s="41">
        <v>5</v>
      </c>
      <c r="O12" s="42">
        <v>198.33333333333334</v>
      </c>
    </row>
    <row r="13" spans="1:15" x14ac:dyDescent="0.3">
      <c r="A13" s="34" t="s">
        <v>3</v>
      </c>
      <c r="B13" s="34" t="s">
        <v>34</v>
      </c>
      <c r="C13" s="32">
        <v>43029</v>
      </c>
      <c r="D13" s="33" t="s">
        <v>81</v>
      </c>
      <c r="E13" s="34">
        <v>191</v>
      </c>
      <c r="F13" s="83">
        <v>196</v>
      </c>
      <c r="G13" s="34">
        <v>188</v>
      </c>
      <c r="H13" s="34">
        <v>193</v>
      </c>
      <c r="I13" s="34">
        <v>184</v>
      </c>
      <c r="J13" s="34">
        <v>187</v>
      </c>
      <c r="K13" s="35">
        <v>6</v>
      </c>
      <c r="L13" s="35">
        <v>1139</v>
      </c>
      <c r="M13" s="36">
        <v>189.83333333333334</v>
      </c>
      <c r="N13" s="35">
        <v>8</v>
      </c>
      <c r="O13" s="36">
        <v>197.83333333333334</v>
      </c>
    </row>
    <row r="14" spans="1:15" x14ac:dyDescent="0.3">
      <c r="A14" s="38" t="s">
        <v>3</v>
      </c>
      <c r="B14" s="38" t="s">
        <v>34</v>
      </c>
      <c r="C14" s="39">
        <v>43037</v>
      </c>
      <c r="D14" s="40" t="s">
        <v>40</v>
      </c>
      <c r="E14" s="38">
        <v>190</v>
      </c>
      <c r="F14" s="38">
        <v>194</v>
      </c>
      <c r="G14" s="60">
        <v>196</v>
      </c>
      <c r="H14" s="38"/>
      <c r="I14" s="38"/>
      <c r="J14" s="38"/>
      <c r="K14" s="41">
        <v>3</v>
      </c>
      <c r="L14" s="41">
        <v>580</v>
      </c>
      <c r="M14" s="42">
        <v>193.33333333333334</v>
      </c>
      <c r="N14" s="41">
        <v>4</v>
      </c>
      <c r="O14" s="42">
        <v>197.33333333333334</v>
      </c>
    </row>
    <row r="15" spans="1:15" x14ac:dyDescent="0.3">
      <c r="A15" s="34" t="s">
        <v>3</v>
      </c>
      <c r="B15" s="34" t="s">
        <v>34</v>
      </c>
      <c r="C15" s="32">
        <v>43043</v>
      </c>
      <c r="D15" s="33" t="s">
        <v>66</v>
      </c>
      <c r="E15" s="34">
        <v>189</v>
      </c>
      <c r="F15" s="34">
        <v>194</v>
      </c>
      <c r="G15" s="34">
        <v>189</v>
      </c>
      <c r="H15" s="34">
        <v>192</v>
      </c>
      <c r="I15" s="34">
        <v>191</v>
      </c>
      <c r="J15" s="34">
        <v>192</v>
      </c>
      <c r="K15" s="35">
        <v>6</v>
      </c>
      <c r="L15" s="35">
        <v>1147</v>
      </c>
      <c r="M15" s="36">
        <v>191.16666666666666</v>
      </c>
      <c r="N15" s="35">
        <v>4</v>
      </c>
      <c r="O15" s="36">
        <v>195.16666666666666</v>
      </c>
    </row>
    <row r="17" spans="11:15" x14ac:dyDescent="0.3">
      <c r="K17" s="24">
        <f>SUM(K2:K16)</f>
        <v>60</v>
      </c>
      <c r="L17" s="24">
        <f>SUM(L2:L16)</f>
        <v>11532</v>
      </c>
      <c r="M17" s="5">
        <f>SUM(L17/K17)</f>
        <v>192.2</v>
      </c>
      <c r="N17" s="24">
        <f>SUM(N2:N16)</f>
        <v>86</v>
      </c>
      <c r="O17" s="5">
        <f t="shared" ref="O17" si="4">SUM(M17+N17)</f>
        <v>278.2</v>
      </c>
    </row>
  </sheetData>
  <conditionalFormatting sqref="E1">
    <cfRule type="top10" priority="347" bottom="1" rank="1"/>
    <cfRule type="top10" dxfId="2410" priority="348" rank="1"/>
  </conditionalFormatting>
  <conditionalFormatting sqref="F1">
    <cfRule type="top10" priority="345" bottom="1" rank="1"/>
    <cfRule type="top10" dxfId="2409" priority="346" rank="1"/>
  </conditionalFormatting>
  <conditionalFormatting sqref="G1">
    <cfRule type="top10" priority="343" bottom="1" rank="1"/>
    <cfRule type="top10" dxfId="2408" priority="344" rank="1"/>
  </conditionalFormatting>
  <conditionalFormatting sqref="H1">
    <cfRule type="top10" priority="341" bottom="1" rank="1"/>
    <cfRule type="top10" dxfId="2407" priority="342" rank="1"/>
  </conditionalFormatting>
  <conditionalFormatting sqref="I1">
    <cfRule type="top10" priority="339" bottom="1" rank="1"/>
    <cfRule type="top10" dxfId="2406" priority="340" rank="1"/>
  </conditionalFormatting>
  <conditionalFormatting sqref="J1">
    <cfRule type="top10" priority="337" bottom="1" rank="1"/>
    <cfRule type="top10" dxfId="2405" priority="338" rank="1"/>
  </conditionalFormatting>
  <conditionalFormatting sqref="E2">
    <cfRule type="top10" priority="179" bottom="1" rank="1"/>
    <cfRule type="top10" dxfId="2404" priority="180" rank="1"/>
  </conditionalFormatting>
  <conditionalFormatting sqref="F2">
    <cfRule type="top10" priority="177" bottom="1" rank="1"/>
    <cfRule type="top10" dxfId="2403" priority="178" rank="1"/>
  </conditionalFormatting>
  <conditionalFormatting sqref="G2">
    <cfRule type="top10" priority="175" bottom="1" rank="1"/>
    <cfRule type="top10" dxfId="2402" priority="176" rank="1"/>
  </conditionalFormatting>
  <conditionalFormatting sqref="H2">
    <cfRule type="top10" priority="173" bottom="1" rank="1"/>
    <cfRule type="top10" dxfId="2401" priority="174" rank="1"/>
  </conditionalFormatting>
  <conditionalFormatting sqref="I2">
    <cfRule type="top10" priority="171" bottom="1" rank="1"/>
    <cfRule type="top10" dxfId="2400" priority="172" rank="1"/>
  </conditionalFormatting>
  <conditionalFormatting sqref="J2">
    <cfRule type="top10" priority="169" bottom="1" rank="1"/>
    <cfRule type="top10" dxfId="2399" priority="170" rank="1"/>
  </conditionalFormatting>
  <conditionalFormatting sqref="E3">
    <cfRule type="top10" priority="157" bottom="1" rank="1"/>
    <cfRule type="top10" dxfId="2398" priority="158" rank="1"/>
  </conditionalFormatting>
  <conditionalFormatting sqref="F3">
    <cfRule type="top10" priority="159" bottom="1" rank="1"/>
    <cfRule type="top10" dxfId="2397" priority="160" rank="1"/>
  </conditionalFormatting>
  <conditionalFormatting sqref="G3">
    <cfRule type="top10" priority="161" bottom="1" rank="1"/>
    <cfRule type="top10" dxfId="2396" priority="162" rank="1"/>
  </conditionalFormatting>
  <conditionalFormatting sqref="H3">
    <cfRule type="top10" priority="163" bottom="1" rank="1"/>
    <cfRule type="top10" dxfId="2395" priority="164" rank="1"/>
  </conditionalFormatting>
  <conditionalFormatting sqref="I3">
    <cfRule type="top10" priority="165" bottom="1" rank="1"/>
    <cfRule type="top10" dxfId="2394" priority="166" rank="1"/>
  </conditionalFormatting>
  <conditionalFormatting sqref="J3">
    <cfRule type="top10" priority="167" bottom="1" rank="1"/>
    <cfRule type="top10" dxfId="2393" priority="168" rank="1"/>
  </conditionalFormatting>
  <conditionalFormatting sqref="E4">
    <cfRule type="top10" priority="145" bottom="1" rank="1"/>
    <cfRule type="top10" dxfId="2392" priority="146" rank="1"/>
  </conditionalFormatting>
  <conditionalFormatting sqref="F4">
    <cfRule type="top10" priority="147" bottom="1" rank="1"/>
    <cfRule type="top10" dxfId="2391" priority="148" rank="1"/>
  </conditionalFormatting>
  <conditionalFormatting sqref="G4">
    <cfRule type="top10" priority="149" bottom="1" rank="1"/>
    <cfRule type="top10" dxfId="2390" priority="150" rank="1"/>
  </conditionalFormatting>
  <conditionalFormatting sqref="H4">
    <cfRule type="top10" priority="151" bottom="1" rank="1"/>
    <cfRule type="top10" dxfId="2389" priority="152" rank="1"/>
  </conditionalFormatting>
  <conditionalFormatting sqref="I4">
    <cfRule type="top10" priority="153" bottom="1" rank="1"/>
    <cfRule type="top10" dxfId="2388" priority="154" rank="1"/>
  </conditionalFormatting>
  <conditionalFormatting sqref="J4">
    <cfRule type="top10" priority="155" bottom="1" rank="1"/>
    <cfRule type="top10" dxfId="2387" priority="156" rank="1"/>
  </conditionalFormatting>
  <conditionalFormatting sqref="E5">
    <cfRule type="top10" priority="143" bottom="1" rank="1"/>
    <cfRule type="top10" dxfId="2386" priority="144" rank="1"/>
  </conditionalFormatting>
  <conditionalFormatting sqref="F5">
    <cfRule type="top10" priority="141" bottom="1" rank="1"/>
    <cfRule type="top10" dxfId="2385" priority="142" rank="1"/>
  </conditionalFormatting>
  <conditionalFormatting sqref="G5">
    <cfRule type="top10" priority="139" bottom="1" rank="1"/>
    <cfRule type="top10" dxfId="2384" priority="140" rank="1"/>
  </conditionalFormatting>
  <conditionalFormatting sqref="H5">
    <cfRule type="top10" priority="137" bottom="1" rank="1"/>
    <cfRule type="top10" dxfId="2383" priority="138" rank="1"/>
  </conditionalFormatting>
  <conditionalFormatting sqref="I5">
    <cfRule type="top10" priority="135" bottom="1" rank="1"/>
    <cfRule type="top10" dxfId="2382" priority="136" rank="1"/>
  </conditionalFormatting>
  <conditionalFormatting sqref="J5">
    <cfRule type="top10" priority="133" bottom="1" rank="1"/>
    <cfRule type="top10" dxfId="2381" priority="134" rank="1"/>
  </conditionalFormatting>
  <conditionalFormatting sqref="E6">
    <cfRule type="top10" priority="131" bottom="1" rank="1"/>
    <cfRule type="top10" dxfId="2380" priority="132" rank="1"/>
  </conditionalFormatting>
  <conditionalFormatting sqref="F6">
    <cfRule type="top10" priority="129" bottom="1" rank="1"/>
    <cfRule type="top10" dxfId="2379" priority="130" rank="1"/>
  </conditionalFormatting>
  <conditionalFormatting sqref="G6">
    <cfRule type="top10" priority="127" bottom="1" rank="1"/>
    <cfRule type="top10" dxfId="2378" priority="128" rank="1"/>
  </conditionalFormatting>
  <conditionalFormatting sqref="H6">
    <cfRule type="top10" priority="125" bottom="1" rank="1"/>
    <cfRule type="top10" dxfId="2377" priority="126" rank="1"/>
  </conditionalFormatting>
  <conditionalFormatting sqref="I6">
    <cfRule type="top10" priority="123" bottom="1" rank="1"/>
    <cfRule type="top10" dxfId="2376" priority="124" rank="1"/>
  </conditionalFormatting>
  <conditionalFormatting sqref="J6">
    <cfRule type="top10" priority="121" bottom="1" rank="1"/>
    <cfRule type="top10" dxfId="2375" priority="122" rank="1"/>
  </conditionalFormatting>
  <conditionalFormatting sqref="E7">
    <cfRule type="top10" priority="107" bottom="1" rank="1"/>
    <cfRule type="top10" dxfId="2374" priority="108" rank="1"/>
  </conditionalFormatting>
  <conditionalFormatting sqref="F7">
    <cfRule type="top10" priority="105" bottom="1" rank="1"/>
    <cfRule type="top10" dxfId="2373" priority="106" rank="1"/>
  </conditionalFormatting>
  <conditionalFormatting sqref="G7">
    <cfRule type="top10" priority="103" bottom="1" rank="1"/>
    <cfRule type="top10" dxfId="2372" priority="104" rank="1"/>
  </conditionalFormatting>
  <conditionalFormatting sqref="H7">
    <cfRule type="top10" priority="101" bottom="1" rank="1"/>
    <cfRule type="top10" dxfId="2371" priority="102" rank="1"/>
  </conditionalFormatting>
  <conditionalFormatting sqref="I7">
    <cfRule type="top10" priority="99" bottom="1" rank="1"/>
    <cfRule type="top10" dxfId="2370" priority="100" rank="1"/>
  </conditionalFormatting>
  <conditionalFormatting sqref="J7">
    <cfRule type="top10" priority="97" bottom="1" rank="1"/>
    <cfRule type="top10" dxfId="2369" priority="98" rank="1"/>
  </conditionalFormatting>
  <conditionalFormatting sqref="E8">
    <cfRule type="top10" priority="85" bottom="1" rank="1"/>
    <cfRule type="top10" dxfId="2368" priority="86" rank="1"/>
  </conditionalFormatting>
  <conditionalFormatting sqref="F8">
    <cfRule type="top10" priority="87" bottom="1" rank="1"/>
    <cfRule type="top10" dxfId="2367" priority="88" rank="1"/>
  </conditionalFormatting>
  <conditionalFormatting sqref="G8">
    <cfRule type="top10" priority="89" bottom="1" rank="1"/>
    <cfRule type="top10" dxfId="2366" priority="90" rank="1"/>
  </conditionalFormatting>
  <conditionalFormatting sqref="H8">
    <cfRule type="top10" priority="91" bottom="1" rank="1"/>
    <cfRule type="top10" dxfId="2365" priority="92" rank="1"/>
  </conditionalFormatting>
  <conditionalFormatting sqref="I8">
    <cfRule type="top10" priority="93" bottom="1" rank="1"/>
    <cfRule type="top10" dxfId="2364" priority="94" rank="1"/>
  </conditionalFormatting>
  <conditionalFormatting sqref="J8">
    <cfRule type="top10" priority="95" bottom="1" rank="1"/>
    <cfRule type="top10" dxfId="2363" priority="96" rank="1"/>
  </conditionalFormatting>
  <conditionalFormatting sqref="E9">
    <cfRule type="top10" priority="83" bottom="1" rank="1"/>
    <cfRule type="top10" dxfId="2362" priority="84" rank="1"/>
  </conditionalFormatting>
  <conditionalFormatting sqref="F9">
    <cfRule type="top10" priority="81" bottom="1" rank="1"/>
    <cfRule type="top10" dxfId="2361" priority="82" rank="1"/>
  </conditionalFormatting>
  <conditionalFormatting sqref="G9">
    <cfRule type="top10" priority="79" bottom="1" rank="1"/>
    <cfRule type="top10" dxfId="2360" priority="80" rank="1"/>
  </conditionalFormatting>
  <conditionalFormatting sqref="H9">
    <cfRule type="top10" priority="77" bottom="1" rank="1"/>
    <cfRule type="top10" dxfId="2359" priority="78" rank="1"/>
  </conditionalFormatting>
  <conditionalFormatting sqref="I9">
    <cfRule type="top10" priority="75" bottom="1" rank="1"/>
    <cfRule type="top10" dxfId="2358" priority="76" rank="1"/>
  </conditionalFormatting>
  <conditionalFormatting sqref="J9">
    <cfRule type="top10" priority="73" bottom="1" rank="1"/>
    <cfRule type="top10" dxfId="2357" priority="74" rank="1"/>
  </conditionalFormatting>
  <conditionalFormatting sqref="E10">
    <cfRule type="top10" priority="71" bottom="1" rank="1"/>
    <cfRule type="top10" dxfId="2356" priority="72" rank="1"/>
  </conditionalFormatting>
  <conditionalFormatting sqref="F10">
    <cfRule type="top10" priority="69" bottom="1" rank="1"/>
    <cfRule type="top10" dxfId="2355" priority="70" rank="1"/>
  </conditionalFormatting>
  <conditionalFormatting sqref="G10">
    <cfRule type="top10" priority="67" bottom="1" rank="1"/>
    <cfRule type="top10" dxfId="2354" priority="68" rank="1"/>
  </conditionalFormatting>
  <conditionalFormatting sqref="H10">
    <cfRule type="top10" priority="65" bottom="1" rank="1"/>
    <cfRule type="top10" dxfId="2353" priority="66" rank="1"/>
  </conditionalFormatting>
  <conditionalFormatting sqref="I10">
    <cfRule type="top10" priority="63" bottom="1" rank="1"/>
    <cfRule type="top10" dxfId="2352" priority="64" rank="1"/>
  </conditionalFormatting>
  <conditionalFormatting sqref="J10">
    <cfRule type="top10" priority="61" bottom="1" rank="1"/>
    <cfRule type="top10" dxfId="2351" priority="62" rank="1"/>
  </conditionalFormatting>
  <conditionalFormatting sqref="J11">
    <cfRule type="top10" priority="49" bottom="1" rank="1"/>
    <cfRule type="top10" dxfId="2350" priority="50" rank="1"/>
  </conditionalFormatting>
  <conditionalFormatting sqref="E11">
    <cfRule type="top10" priority="51" bottom="1" rank="1"/>
    <cfRule type="top10" dxfId="2349" priority="52" rank="1"/>
  </conditionalFormatting>
  <conditionalFormatting sqref="F11">
    <cfRule type="top10" priority="53" bottom="1" rank="1"/>
    <cfRule type="top10" dxfId="2348" priority="54" rank="1"/>
  </conditionalFormatting>
  <conditionalFormatting sqref="G11">
    <cfRule type="top10" priority="55" bottom="1" rank="1"/>
    <cfRule type="top10" dxfId="2347" priority="56" rank="1"/>
  </conditionalFormatting>
  <conditionalFormatting sqref="H11">
    <cfRule type="top10" priority="57" bottom="1" rank="1"/>
    <cfRule type="top10" dxfId="2346" priority="58" rank="1"/>
  </conditionalFormatting>
  <conditionalFormatting sqref="I11">
    <cfRule type="top10" priority="59" bottom="1" rank="1"/>
    <cfRule type="top10" dxfId="2345" priority="60" rank="1"/>
  </conditionalFormatting>
  <conditionalFormatting sqref="E12">
    <cfRule type="top10" priority="37" bottom="1" rank="1"/>
    <cfRule type="top10" dxfId="2344" priority="38" rank="1"/>
  </conditionalFormatting>
  <conditionalFormatting sqref="F12">
    <cfRule type="top10" priority="39" bottom="1" rank="1"/>
    <cfRule type="top10" dxfId="2343" priority="40" rank="1"/>
  </conditionalFormatting>
  <conditionalFormatting sqref="G12">
    <cfRule type="top10" priority="41" bottom="1" rank="1"/>
    <cfRule type="top10" dxfId="2342" priority="42" rank="1"/>
  </conditionalFormatting>
  <conditionalFormatting sqref="H12">
    <cfRule type="top10" priority="43" bottom="1" rank="1"/>
    <cfRule type="top10" dxfId="2341" priority="44" rank="1"/>
  </conditionalFormatting>
  <conditionalFormatting sqref="I12">
    <cfRule type="top10" priority="45" bottom="1" rank="1"/>
    <cfRule type="top10" dxfId="2340" priority="46" rank="1"/>
  </conditionalFormatting>
  <conditionalFormatting sqref="J12">
    <cfRule type="top10" priority="47" bottom="1" rank="1"/>
    <cfRule type="top10" dxfId="2339" priority="48" rank="1"/>
  </conditionalFormatting>
  <conditionalFormatting sqref="E13">
    <cfRule type="top10" priority="35" bottom="1" rank="1"/>
    <cfRule type="top10" dxfId="2338" priority="36" rank="1"/>
  </conditionalFormatting>
  <conditionalFormatting sqref="F13">
    <cfRule type="top10" priority="33" bottom="1" rank="1"/>
    <cfRule type="top10" dxfId="2337" priority="34" rank="1"/>
  </conditionalFormatting>
  <conditionalFormatting sqref="G13">
    <cfRule type="top10" priority="31" bottom="1" rank="1"/>
    <cfRule type="top10" dxfId="2336" priority="32" rank="1"/>
  </conditionalFormatting>
  <conditionalFormatting sqref="H13">
    <cfRule type="top10" priority="29" bottom="1" rank="1"/>
    <cfRule type="top10" dxfId="2335" priority="30" rank="1"/>
  </conditionalFormatting>
  <conditionalFormatting sqref="I13">
    <cfRule type="top10" priority="27" bottom="1" rank="1"/>
    <cfRule type="top10" dxfId="2334" priority="28" rank="1"/>
  </conditionalFormatting>
  <conditionalFormatting sqref="J13">
    <cfRule type="top10" priority="25" bottom="1" rank="1"/>
    <cfRule type="top10" dxfId="2333" priority="26" rank="1"/>
  </conditionalFormatting>
  <conditionalFormatting sqref="E14">
    <cfRule type="top10" priority="23" bottom="1" rank="1"/>
    <cfRule type="top10" dxfId="2332" priority="24" rank="1"/>
  </conditionalFormatting>
  <conditionalFormatting sqref="F14">
    <cfRule type="top10" priority="21" bottom="1" rank="1"/>
    <cfRule type="top10" dxfId="2331" priority="22" rank="1"/>
  </conditionalFormatting>
  <conditionalFormatting sqref="G14">
    <cfRule type="top10" priority="19" bottom="1" rank="1"/>
    <cfRule type="top10" dxfId="2330" priority="20" rank="1"/>
  </conditionalFormatting>
  <conditionalFormatting sqref="H14">
    <cfRule type="top10" priority="17" bottom="1" rank="1"/>
    <cfRule type="top10" dxfId="2329" priority="18" rank="1"/>
  </conditionalFormatting>
  <conditionalFormatting sqref="I14">
    <cfRule type="top10" priority="15" bottom="1" rank="1"/>
    <cfRule type="top10" dxfId="2328" priority="16" rank="1"/>
  </conditionalFormatting>
  <conditionalFormatting sqref="J14">
    <cfRule type="top10" priority="13" bottom="1" rank="1"/>
    <cfRule type="top10" dxfId="2327" priority="14" rank="1"/>
  </conditionalFormatting>
  <conditionalFormatting sqref="E15">
    <cfRule type="top10" priority="1" bottom="1" rank="1"/>
    <cfRule type="top10" dxfId="2326" priority="2" rank="1"/>
  </conditionalFormatting>
  <conditionalFormatting sqref="F15">
    <cfRule type="top10" priority="3" bottom="1" rank="1"/>
    <cfRule type="top10" dxfId="2325" priority="4" rank="1"/>
  </conditionalFormatting>
  <conditionalFormatting sqref="G15">
    <cfRule type="top10" priority="5" bottom="1" rank="1"/>
    <cfRule type="top10" dxfId="2324" priority="6" rank="1"/>
  </conditionalFormatting>
  <conditionalFormatting sqref="H15">
    <cfRule type="top10" priority="7" bottom="1" rank="1"/>
    <cfRule type="top10" dxfId="2323" priority="8" rank="1"/>
  </conditionalFormatting>
  <conditionalFormatting sqref="I15">
    <cfRule type="top10" priority="9" bottom="1" rank="1"/>
    <cfRule type="top10" dxfId="2322" priority="10" rank="1"/>
  </conditionalFormatting>
  <conditionalFormatting sqref="J15">
    <cfRule type="top10" priority="11" bottom="1" rank="1"/>
    <cfRule type="top10" dxfId="2321" priority="12" rank="1"/>
  </conditionalFormatting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800-000000000000}">
          <x14:formula1>
            <xm:f>'C:\Users\Joe\Desktop\AUTO BENCH REST ASSOCIATION FILE\ABRA 2017\TENNESSEE\[Tennessee Match Results 06 10 2017.xlsm]Data'!#REF!</xm:f>
          </x14:formula1>
          <xm:sqref>B6:B7</xm:sqref>
        </x14:dataValidation>
        <x14:dataValidation type="list" allowBlank="1" showInputMessage="1" showErrorMessage="1" xr:uid="{00000000-0002-0000-0800-000001000000}">
          <x14:formula1>
            <xm:f>'C:\Users\abra2\Desktop\ABRA 2017\Louisiana\[07 15 2017 Club Tournament.xlsm]Data'!#REF!</xm:f>
          </x14:formula1>
          <xm:sqref>B8:B9</xm:sqref>
        </x14:dataValidation>
        <x14:dataValidation type="list" allowBlank="1" showInputMessage="1" showErrorMessage="1" xr:uid="{00000000-0002-0000-0800-000002000000}">
          <x14:formula1>
            <xm:f>'C:\Users\gih93\Desktop\[7-29-17 Tourney.xlsm]Data'!#REF!</xm:f>
          </x14:formula1>
          <xm:sqref>B10:B12</xm:sqref>
        </x14:dataValidation>
        <x14:dataValidation type="list" allowBlank="1" showInputMessage="1" showErrorMessage="1" xr:uid="{9FCB647F-4147-4E36-86A8-F9E628C88A96}">
          <x14:formula1>
            <xm:f>'C:\Users\abra2\Desktop\ABRA Files and More\AUTO BENCH REST ASSOCIATION FILE\ABRA 2017\LOUISIANA\[LA State Shoot 10 21 2017.xlsm]Data'!#REF!</xm:f>
          </x14:formula1>
          <xm:sqref>B13:B14</xm:sqref>
        </x14:dataValidation>
        <x14:dataValidation type="list" allowBlank="1" showInputMessage="1" showErrorMessage="1" xr:uid="{FC79FA3E-8EF5-4C44-BC16-2D6B2A2198F6}">
          <x14:formula1>
            <xm:f>'C:\Users\abra2\Desktop\[11 04 2017.xlsm]Data'!#REF!</xm:f>
          </x14:formula1>
          <xm:sqref>B15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C7EC3-E6E9-4379-B71F-45ADA206C81B}">
  <sheetPr codeName="Sheet58"/>
  <dimension ref="A1:O5"/>
  <sheetViews>
    <sheetView workbookViewId="0">
      <selection activeCell="D33" sqref="D3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146</v>
      </c>
      <c r="C2" s="32">
        <v>42981</v>
      </c>
      <c r="D2" s="33" t="s">
        <v>119</v>
      </c>
      <c r="E2" s="34">
        <v>182</v>
      </c>
      <c r="F2" s="34">
        <v>168</v>
      </c>
      <c r="G2" s="34">
        <v>171</v>
      </c>
      <c r="H2" s="55">
        <v>134</v>
      </c>
      <c r="I2" s="34"/>
      <c r="J2" s="34"/>
      <c r="K2" s="35">
        <v>4</v>
      </c>
      <c r="L2" s="35">
        <v>655</v>
      </c>
      <c r="M2" s="36">
        <v>163.75</v>
      </c>
      <c r="N2" s="35">
        <v>4</v>
      </c>
      <c r="O2" s="36">
        <v>167.75</v>
      </c>
    </row>
    <row r="3" spans="1:15" x14ac:dyDescent="0.25">
      <c r="A3" s="34" t="s">
        <v>3</v>
      </c>
      <c r="B3" s="34" t="s">
        <v>146</v>
      </c>
      <c r="C3" s="32">
        <v>42988</v>
      </c>
      <c r="D3" s="33" t="s">
        <v>119</v>
      </c>
      <c r="E3" s="34">
        <v>152</v>
      </c>
      <c r="F3" s="34">
        <v>152</v>
      </c>
      <c r="G3" s="34">
        <v>158</v>
      </c>
      <c r="H3" s="34">
        <v>148</v>
      </c>
      <c r="I3" s="34"/>
      <c r="J3" s="34"/>
      <c r="K3" s="35">
        <v>4</v>
      </c>
      <c r="L3" s="35">
        <v>610</v>
      </c>
      <c r="M3" s="36">
        <v>152.5</v>
      </c>
      <c r="N3" s="35">
        <v>4</v>
      </c>
      <c r="O3" s="36">
        <v>156.5</v>
      </c>
    </row>
    <row r="5" spans="1:15" x14ac:dyDescent="0.25">
      <c r="K5" s="1">
        <f>SUM(K2:K4)</f>
        <v>8</v>
      </c>
      <c r="L5" s="1">
        <f>SUM(L2:L4)</f>
        <v>1265</v>
      </c>
      <c r="M5" s="1">
        <f>SUM(L5/K5)</f>
        <v>158.125</v>
      </c>
      <c r="N5" s="1">
        <f>SUM(N2:N4)</f>
        <v>8</v>
      </c>
      <c r="O5" s="4">
        <f t="shared" ref="O5" si="0">SUM(M5+N5)</f>
        <v>166.125</v>
      </c>
    </row>
  </sheetData>
  <conditionalFormatting sqref="J1">
    <cfRule type="top10" priority="37" bottom="1" rank="1"/>
    <cfRule type="top10" dxfId="2320" priority="38" rank="1"/>
  </conditionalFormatting>
  <conditionalFormatting sqref="E1">
    <cfRule type="top10" priority="47" bottom="1" rank="1"/>
    <cfRule type="top10" dxfId="2319" priority="48" rank="1"/>
  </conditionalFormatting>
  <conditionalFormatting sqref="F1">
    <cfRule type="top10" priority="45" bottom="1" rank="1"/>
    <cfRule type="top10" dxfId="2318" priority="46" rank="1"/>
  </conditionalFormatting>
  <conditionalFormatting sqref="G1">
    <cfRule type="top10" priority="43" bottom="1" rank="1"/>
    <cfRule type="top10" dxfId="2317" priority="44" rank="1"/>
  </conditionalFormatting>
  <conditionalFormatting sqref="H1">
    <cfRule type="top10" priority="41" bottom="1" rank="1"/>
    <cfRule type="top10" dxfId="2316" priority="42" rank="1"/>
  </conditionalFormatting>
  <conditionalFormatting sqref="I1">
    <cfRule type="top10" priority="39" bottom="1" rank="1"/>
    <cfRule type="top10" dxfId="2315" priority="40" rank="1"/>
  </conditionalFormatting>
  <conditionalFormatting sqref="E2">
    <cfRule type="top10" priority="13" bottom="1" rank="1"/>
    <cfRule type="top10" dxfId="2314" priority="14" rank="1"/>
  </conditionalFormatting>
  <conditionalFormatting sqref="F2">
    <cfRule type="top10" priority="15" bottom="1" rank="1"/>
    <cfRule type="top10" dxfId="2313" priority="16" rank="1"/>
  </conditionalFormatting>
  <conditionalFormatting sqref="G2">
    <cfRule type="top10" priority="17" bottom="1" rank="1"/>
    <cfRule type="top10" dxfId="2312" priority="18" rank="1"/>
  </conditionalFormatting>
  <conditionalFormatting sqref="H2">
    <cfRule type="top10" priority="19" bottom="1" rank="1"/>
    <cfRule type="top10" dxfId="2311" priority="20" rank="1"/>
  </conditionalFormatting>
  <conditionalFormatting sqref="I2">
    <cfRule type="top10" priority="21" bottom="1" rank="1"/>
    <cfRule type="top10" dxfId="2310" priority="22" rank="1"/>
  </conditionalFormatting>
  <conditionalFormatting sqref="J2">
    <cfRule type="top10" priority="23" bottom="1" rank="1"/>
    <cfRule type="top10" dxfId="2309" priority="24" rank="1"/>
  </conditionalFormatting>
  <conditionalFormatting sqref="E3">
    <cfRule type="top10" priority="1" bottom="1" rank="1"/>
    <cfRule type="top10" dxfId="2308" priority="2" rank="1"/>
  </conditionalFormatting>
  <conditionalFormatting sqref="F3">
    <cfRule type="top10" priority="3" bottom="1" rank="1"/>
    <cfRule type="top10" dxfId="2307" priority="4" rank="1"/>
  </conditionalFormatting>
  <conditionalFormatting sqref="G3">
    <cfRule type="top10" priority="5" bottom="1" rank="1"/>
    <cfRule type="top10" dxfId="2306" priority="6" rank="1"/>
  </conditionalFormatting>
  <conditionalFormatting sqref="H3">
    <cfRule type="top10" priority="7" bottom="1" rank="1"/>
    <cfRule type="top10" dxfId="2305" priority="8" rank="1"/>
  </conditionalFormatting>
  <conditionalFormatting sqref="I3">
    <cfRule type="top10" priority="9" bottom="1" rank="1"/>
    <cfRule type="top10" dxfId="2304" priority="10" rank="1"/>
  </conditionalFormatting>
  <conditionalFormatting sqref="J3">
    <cfRule type="top10" priority="11" bottom="1" rank="1"/>
    <cfRule type="top10" dxfId="2303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14F684E-E9B7-44F7-B717-1446E6215890}">
          <x14:formula1>
            <xm:f>'C:\Users\abra2\Desktop\ABRA Files and More\AUTO BENCH REST ASSOCIATION FILE\ABRA 2017\TENNESSEE\[Tennessee Match Results 009 03 2017.xlsm]Data'!#REF!</xm:f>
          </x14:formula1>
          <xm:sqref>B2</xm:sqref>
        </x14:dataValidation>
        <x14:dataValidation type="list" allowBlank="1" showInputMessage="1" showErrorMessage="1" xr:uid="{0B9B3CD4-9DDE-4542-8C6B-617AF36EADF5}">
          <x14:formula1>
            <xm:f>'C:\Users\abra2\Desktop\[ABRA Scoring 2016 (2).xlsm]Data'!#REF!</xm:f>
          </x14:formula1>
          <xm:sqref>B3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C9D38-6630-4FB5-93C5-4F1F041C1B3F}">
  <dimension ref="A1:O4"/>
  <sheetViews>
    <sheetView workbookViewId="0">
      <selection activeCell="D11" sqref="D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172</v>
      </c>
      <c r="C2" s="32">
        <v>43029</v>
      </c>
      <c r="D2" s="33" t="s">
        <v>81</v>
      </c>
      <c r="E2" s="34">
        <v>187</v>
      </c>
      <c r="F2" s="34">
        <v>181</v>
      </c>
      <c r="G2" s="34">
        <v>184</v>
      </c>
      <c r="H2" s="34">
        <v>188</v>
      </c>
      <c r="I2" s="34">
        <v>179</v>
      </c>
      <c r="J2" s="34">
        <v>187</v>
      </c>
      <c r="K2" s="35">
        <v>6</v>
      </c>
      <c r="L2" s="35">
        <v>1106</v>
      </c>
      <c r="M2" s="36">
        <v>184.33333333333334</v>
      </c>
      <c r="N2" s="35">
        <v>4</v>
      </c>
      <c r="O2" s="36">
        <v>188.33333333333334</v>
      </c>
    </row>
    <row r="4" spans="1:15" x14ac:dyDescent="0.25">
      <c r="K4" s="1">
        <f>SUM(K2:K3)</f>
        <v>6</v>
      </c>
      <c r="L4" s="1">
        <f>SUM(L2:L3)</f>
        <v>1106</v>
      </c>
      <c r="M4" s="1">
        <f>SUM(L4/K4)</f>
        <v>184.33333333333334</v>
      </c>
      <c r="N4" s="1">
        <f>SUM(N2:N3)</f>
        <v>4</v>
      </c>
      <c r="O4" s="4">
        <f t="shared" ref="O4" si="0">SUM(M4+N4)</f>
        <v>188.33333333333334</v>
      </c>
    </row>
  </sheetData>
  <conditionalFormatting sqref="J1">
    <cfRule type="top10" priority="25" bottom="1" rank="1"/>
    <cfRule type="top10" dxfId="2302" priority="26" rank="1"/>
  </conditionalFormatting>
  <conditionalFormatting sqref="E1">
    <cfRule type="top10" priority="35" bottom="1" rank="1"/>
    <cfRule type="top10" dxfId="2301" priority="36" rank="1"/>
  </conditionalFormatting>
  <conditionalFormatting sqref="F1">
    <cfRule type="top10" priority="33" bottom="1" rank="1"/>
    <cfRule type="top10" dxfId="2300" priority="34" rank="1"/>
  </conditionalFormatting>
  <conditionalFormatting sqref="G1">
    <cfRule type="top10" priority="31" bottom="1" rank="1"/>
    <cfRule type="top10" dxfId="2299" priority="32" rank="1"/>
  </conditionalFormatting>
  <conditionalFormatting sqref="H1">
    <cfRule type="top10" priority="29" bottom="1" rank="1"/>
    <cfRule type="top10" dxfId="2298" priority="30" rank="1"/>
  </conditionalFormatting>
  <conditionalFormatting sqref="I1">
    <cfRule type="top10" priority="27" bottom="1" rank="1"/>
    <cfRule type="top10" dxfId="2297" priority="28" rank="1"/>
  </conditionalFormatting>
  <conditionalFormatting sqref="E2">
    <cfRule type="top10" priority="11" bottom="1" rank="1"/>
    <cfRule type="top10" dxfId="2296" priority="12" rank="1"/>
  </conditionalFormatting>
  <conditionalFormatting sqref="F2">
    <cfRule type="top10" priority="9" bottom="1" rank="1"/>
    <cfRule type="top10" dxfId="2295" priority="10" rank="1"/>
  </conditionalFormatting>
  <conditionalFormatting sqref="G2">
    <cfRule type="top10" priority="7" bottom="1" rank="1"/>
    <cfRule type="top10" dxfId="2294" priority="8" rank="1"/>
  </conditionalFormatting>
  <conditionalFormatting sqref="H2">
    <cfRule type="top10" priority="5" bottom="1" rank="1"/>
    <cfRule type="top10" dxfId="2293" priority="6" rank="1"/>
  </conditionalFormatting>
  <conditionalFormatting sqref="I2">
    <cfRule type="top10" priority="3" bottom="1" rank="1"/>
    <cfRule type="top10" dxfId="2292" priority="4" rank="1"/>
  </conditionalFormatting>
  <conditionalFormatting sqref="J2">
    <cfRule type="top10" priority="1" bottom="1" rank="1"/>
    <cfRule type="top10" dxfId="229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C87CCC-ABF7-438F-A1D2-DE0A067D145A}">
          <x14:formula1>
            <xm:f>'C:\Users\abra2\Desktop\ABRA Files and More\AUTO BENCH REST ASSOCIATION FILE\ABRA 2017\LOUISIANA\[LA State Shoot 10 21 2017.xlsm]Data'!#REF!</xm:f>
          </x14:formula1>
          <xm:sqref>B2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DD676-A2BA-4E34-A4EC-2C3A2C6EAC76}">
  <dimension ref="A1:O4"/>
  <sheetViews>
    <sheetView workbookViewId="0">
      <selection activeCell="C15" sqref="C1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148</v>
      </c>
      <c r="C2" s="32">
        <v>42988</v>
      </c>
      <c r="D2" s="33" t="s">
        <v>93</v>
      </c>
      <c r="E2" s="34">
        <v>169</v>
      </c>
      <c r="F2" s="34">
        <v>177</v>
      </c>
      <c r="G2" s="34">
        <v>178</v>
      </c>
      <c r="H2" s="34">
        <v>177</v>
      </c>
      <c r="I2" s="34"/>
      <c r="J2" s="34"/>
      <c r="K2" s="35">
        <v>4</v>
      </c>
      <c r="L2" s="35">
        <v>701</v>
      </c>
      <c r="M2" s="36">
        <v>175.25</v>
      </c>
      <c r="N2" s="35">
        <v>2</v>
      </c>
      <c r="O2" s="36">
        <v>177.25</v>
      </c>
    </row>
    <row r="4" spans="1:15" x14ac:dyDescent="0.25">
      <c r="K4" s="1">
        <f>SUM(K2:K3)</f>
        <v>4</v>
      </c>
      <c r="L4" s="1">
        <f>SUM(L2:L3)</f>
        <v>701</v>
      </c>
      <c r="M4" s="1">
        <f>SUM(L4/K4)</f>
        <v>175.25</v>
      </c>
      <c r="N4" s="1">
        <f>SUM(N2:N3)</f>
        <v>2</v>
      </c>
      <c r="O4" s="4">
        <f t="shared" ref="O4" si="0">SUM(M4+N4)</f>
        <v>177.25</v>
      </c>
    </row>
  </sheetData>
  <conditionalFormatting sqref="J1">
    <cfRule type="top10" priority="25" bottom="1" rank="1"/>
    <cfRule type="top10" dxfId="2290" priority="26" rank="1"/>
  </conditionalFormatting>
  <conditionalFormatting sqref="E1">
    <cfRule type="top10" priority="35" bottom="1" rank="1"/>
    <cfRule type="top10" dxfId="2289" priority="36" rank="1"/>
  </conditionalFormatting>
  <conditionalFormatting sqref="F1">
    <cfRule type="top10" priority="33" bottom="1" rank="1"/>
    <cfRule type="top10" dxfId="2288" priority="34" rank="1"/>
  </conditionalFormatting>
  <conditionalFormatting sqref="G1">
    <cfRule type="top10" priority="31" bottom="1" rank="1"/>
    <cfRule type="top10" dxfId="2287" priority="32" rank="1"/>
  </conditionalFormatting>
  <conditionalFormatting sqref="H1">
    <cfRule type="top10" priority="29" bottom="1" rank="1"/>
    <cfRule type="top10" dxfId="2286" priority="30" rank="1"/>
  </conditionalFormatting>
  <conditionalFormatting sqref="I1">
    <cfRule type="top10" priority="27" bottom="1" rank="1"/>
    <cfRule type="top10" dxfId="2285" priority="28" rank="1"/>
  </conditionalFormatting>
  <conditionalFormatting sqref="E2">
    <cfRule type="top10" priority="11" bottom="1" rank="1"/>
    <cfRule type="top10" dxfId="2284" priority="12" rank="1"/>
  </conditionalFormatting>
  <conditionalFormatting sqref="F2">
    <cfRule type="top10" priority="9" bottom="1" rank="1"/>
    <cfRule type="top10" dxfId="2283" priority="10" rank="1"/>
  </conditionalFormatting>
  <conditionalFormatting sqref="G2">
    <cfRule type="top10" priority="7" bottom="1" rank="1"/>
    <cfRule type="top10" dxfId="2282" priority="8" rank="1"/>
  </conditionalFormatting>
  <conditionalFormatting sqref="H2">
    <cfRule type="top10" priority="5" bottom="1" rank="1"/>
    <cfRule type="top10" dxfId="2281" priority="6" rank="1"/>
  </conditionalFormatting>
  <conditionalFormatting sqref="I2">
    <cfRule type="top10" priority="3" bottom="1" rank="1"/>
    <cfRule type="top10" dxfId="2280" priority="4" rank="1"/>
  </conditionalFormatting>
  <conditionalFormatting sqref="J2">
    <cfRule type="top10" priority="1" bottom="1" rank="1"/>
    <cfRule type="top10" dxfId="227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1EE6C4-0620-4411-B0E1-68FFFB6990C2}">
          <x14:formula1>
            <xm:f>'C:\Users\abra2\AppData\Local\Packages\Microsoft.MicrosoftEdge_8wekyb3d8bbwe\TempState\Downloads\[BGSL-ABRA Scoring_9-10-17.xlsm]Data'!#REF!</xm:f>
          </x14:formula1>
          <xm:sqref>B2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O15"/>
  <sheetViews>
    <sheetView workbookViewId="0">
      <selection activeCell="B22" sqref="B2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62" t="s">
        <v>3</v>
      </c>
      <c r="B2" s="62" t="s">
        <v>97</v>
      </c>
      <c r="C2" s="63">
        <v>42827</v>
      </c>
      <c r="D2" s="64" t="s">
        <v>93</v>
      </c>
      <c r="E2" s="62">
        <v>174</v>
      </c>
      <c r="F2" s="62">
        <v>178</v>
      </c>
      <c r="G2" s="62">
        <v>182</v>
      </c>
      <c r="H2" s="62">
        <v>188</v>
      </c>
      <c r="I2" s="62"/>
      <c r="J2" s="62"/>
      <c r="K2" s="65">
        <v>4</v>
      </c>
      <c r="L2" s="65">
        <v>722</v>
      </c>
      <c r="M2" s="66">
        <v>180.5</v>
      </c>
      <c r="N2" s="65">
        <v>3</v>
      </c>
      <c r="O2" s="66">
        <v>183.5</v>
      </c>
    </row>
    <row r="3" spans="1:15" x14ac:dyDescent="0.25">
      <c r="A3" s="67" t="s">
        <v>3</v>
      </c>
      <c r="B3" s="67" t="s">
        <v>97</v>
      </c>
      <c r="C3" s="68">
        <v>42838</v>
      </c>
      <c r="D3" s="69" t="s">
        <v>93</v>
      </c>
      <c r="E3" s="67">
        <v>187</v>
      </c>
      <c r="F3" s="67">
        <v>189</v>
      </c>
      <c r="G3" s="67">
        <v>187</v>
      </c>
      <c r="H3" s="67"/>
      <c r="I3" s="67"/>
      <c r="J3" s="67"/>
      <c r="K3" s="70">
        <v>3</v>
      </c>
      <c r="L3" s="70">
        <v>563</v>
      </c>
      <c r="M3" s="71">
        <v>187.66666666666666</v>
      </c>
      <c r="N3" s="70">
        <v>4</v>
      </c>
      <c r="O3" s="71">
        <v>191.66666666666666</v>
      </c>
    </row>
    <row r="4" spans="1:15" x14ac:dyDescent="0.25">
      <c r="A4" s="34" t="s">
        <v>3</v>
      </c>
      <c r="B4" s="34" t="s">
        <v>97</v>
      </c>
      <c r="C4" s="32">
        <v>42862</v>
      </c>
      <c r="D4" s="33" t="s">
        <v>93</v>
      </c>
      <c r="E4" s="34">
        <v>180</v>
      </c>
      <c r="F4" s="34">
        <v>186</v>
      </c>
      <c r="G4" s="34">
        <v>167</v>
      </c>
      <c r="H4" s="34">
        <v>190</v>
      </c>
      <c r="I4" s="34"/>
      <c r="J4" s="34"/>
      <c r="K4" s="35">
        <v>4</v>
      </c>
      <c r="L4" s="35">
        <v>723</v>
      </c>
      <c r="M4" s="36">
        <v>180.75</v>
      </c>
      <c r="N4" s="35">
        <v>5</v>
      </c>
      <c r="O4" s="36">
        <v>185.75</v>
      </c>
    </row>
    <row r="5" spans="1:15" x14ac:dyDescent="0.25">
      <c r="A5" s="34" t="s">
        <v>3</v>
      </c>
      <c r="B5" s="34" t="s">
        <v>97</v>
      </c>
      <c r="C5" s="32">
        <v>42873</v>
      </c>
      <c r="D5" s="33" t="s">
        <v>93</v>
      </c>
      <c r="E5" s="34">
        <v>190</v>
      </c>
      <c r="F5" s="34">
        <v>191</v>
      </c>
      <c r="G5" s="34">
        <v>188</v>
      </c>
      <c r="H5" s="34"/>
      <c r="I5" s="34"/>
      <c r="J5" s="34"/>
      <c r="K5" s="35">
        <v>3</v>
      </c>
      <c r="L5" s="35">
        <v>569</v>
      </c>
      <c r="M5" s="36">
        <v>189.66666666666666</v>
      </c>
      <c r="N5" s="35">
        <v>3</v>
      </c>
      <c r="O5" s="36">
        <v>192.66666666666666</v>
      </c>
    </row>
    <row r="6" spans="1:15" x14ac:dyDescent="0.25">
      <c r="A6" s="34" t="s">
        <v>3</v>
      </c>
      <c r="B6" s="34" t="s">
        <v>97</v>
      </c>
      <c r="C6" s="32">
        <v>42890</v>
      </c>
      <c r="D6" s="33" t="s">
        <v>93</v>
      </c>
      <c r="E6" s="34">
        <v>187</v>
      </c>
      <c r="F6" s="34">
        <v>186</v>
      </c>
      <c r="G6" s="34">
        <v>186</v>
      </c>
      <c r="H6" s="34">
        <v>194</v>
      </c>
      <c r="I6" s="34"/>
      <c r="J6" s="34"/>
      <c r="K6" s="35">
        <v>4</v>
      </c>
      <c r="L6" s="35">
        <v>753</v>
      </c>
      <c r="M6" s="36">
        <v>188.25</v>
      </c>
      <c r="N6" s="35">
        <v>5</v>
      </c>
      <c r="O6" s="36">
        <v>193.25</v>
      </c>
    </row>
    <row r="7" spans="1:15" x14ac:dyDescent="0.25">
      <c r="A7" s="34" t="s">
        <v>3</v>
      </c>
      <c r="B7" s="34" t="s">
        <v>97</v>
      </c>
      <c r="C7" s="32">
        <v>42901</v>
      </c>
      <c r="D7" s="33" t="s">
        <v>93</v>
      </c>
      <c r="E7" s="34">
        <v>192</v>
      </c>
      <c r="F7" s="34">
        <v>192</v>
      </c>
      <c r="G7" s="34">
        <v>191</v>
      </c>
      <c r="H7" s="34"/>
      <c r="I7" s="34"/>
      <c r="J7" s="34"/>
      <c r="K7" s="35">
        <v>3</v>
      </c>
      <c r="L7" s="35">
        <v>575</v>
      </c>
      <c r="M7" s="36">
        <v>191.66666666666666</v>
      </c>
      <c r="N7" s="35">
        <v>4</v>
      </c>
      <c r="O7" s="36">
        <v>195.66666666666666</v>
      </c>
    </row>
    <row r="8" spans="1:15" x14ac:dyDescent="0.25">
      <c r="A8" s="34" t="s">
        <v>3</v>
      </c>
      <c r="B8" s="34" t="s">
        <v>97</v>
      </c>
      <c r="C8" s="32">
        <v>42925</v>
      </c>
      <c r="D8" s="33" t="s">
        <v>93</v>
      </c>
      <c r="E8" s="34">
        <v>184</v>
      </c>
      <c r="F8" s="34">
        <v>191</v>
      </c>
      <c r="G8" s="34">
        <v>187</v>
      </c>
      <c r="H8" s="34">
        <v>193</v>
      </c>
      <c r="I8" s="34"/>
      <c r="J8" s="34"/>
      <c r="K8" s="35">
        <v>4</v>
      </c>
      <c r="L8" s="35">
        <v>755</v>
      </c>
      <c r="M8" s="36">
        <v>188.75</v>
      </c>
      <c r="N8" s="35">
        <v>3</v>
      </c>
      <c r="O8" s="36">
        <v>191.75</v>
      </c>
    </row>
    <row r="9" spans="1:15" x14ac:dyDescent="0.25">
      <c r="A9" s="34" t="s">
        <v>3</v>
      </c>
      <c r="B9" s="34" t="s">
        <v>97</v>
      </c>
      <c r="C9" s="32">
        <v>42936</v>
      </c>
      <c r="D9" s="33" t="s">
        <v>93</v>
      </c>
      <c r="E9" s="34">
        <v>181</v>
      </c>
      <c r="F9" s="34">
        <v>187</v>
      </c>
      <c r="G9" s="34">
        <v>190</v>
      </c>
      <c r="H9" s="34"/>
      <c r="I9" s="34"/>
      <c r="J9" s="34"/>
      <c r="K9" s="35">
        <v>3</v>
      </c>
      <c r="L9" s="35">
        <v>558</v>
      </c>
      <c r="M9" s="36">
        <v>186</v>
      </c>
      <c r="N9" s="35">
        <v>4</v>
      </c>
      <c r="O9" s="36">
        <v>190</v>
      </c>
    </row>
    <row r="10" spans="1:15" x14ac:dyDescent="0.25">
      <c r="A10" s="34" t="s">
        <v>3</v>
      </c>
      <c r="B10" s="34" t="s">
        <v>97</v>
      </c>
      <c r="C10" s="32">
        <v>42953</v>
      </c>
      <c r="D10" s="33" t="s">
        <v>93</v>
      </c>
      <c r="E10" s="34">
        <v>190</v>
      </c>
      <c r="F10" s="34">
        <v>189</v>
      </c>
      <c r="G10" s="34">
        <v>186</v>
      </c>
      <c r="H10" s="34">
        <v>197</v>
      </c>
      <c r="I10" s="34">
        <v>191</v>
      </c>
      <c r="J10" s="34">
        <v>188</v>
      </c>
      <c r="K10" s="35">
        <v>6</v>
      </c>
      <c r="L10" s="35">
        <v>1141</v>
      </c>
      <c r="M10" s="36">
        <v>190.16666666666666</v>
      </c>
      <c r="N10" s="35">
        <v>6</v>
      </c>
      <c r="O10" s="36">
        <f t="shared" ref="O10" si="0">SUM(M10:N10)</f>
        <v>196.16666666666666</v>
      </c>
    </row>
    <row r="11" spans="1:15" x14ac:dyDescent="0.25">
      <c r="A11" s="34" t="s">
        <v>3</v>
      </c>
      <c r="B11" s="34" t="s">
        <v>97</v>
      </c>
      <c r="C11" s="32">
        <v>42988</v>
      </c>
      <c r="D11" s="33" t="s">
        <v>93</v>
      </c>
      <c r="E11" s="34">
        <v>189</v>
      </c>
      <c r="F11" s="34">
        <v>182</v>
      </c>
      <c r="G11" s="34">
        <v>184</v>
      </c>
      <c r="H11" s="34">
        <v>182</v>
      </c>
      <c r="I11" s="34"/>
      <c r="J11" s="34"/>
      <c r="K11" s="35">
        <v>4</v>
      </c>
      <c r="L11" s="35">
        <v>737</v>
      </c>
      <c r="M11" s="36">
        <v>184.25</v>
      </c>
      <c r="N11" s="35">
        <v>3</v>
      </c>
      <c r="O11" s="36">
        <v>187.25</v>
      </c>
    </row>
    <row r="12" spans="1:15" x14ac:dyDescent="0.25">
      <c r="A12" s="34" t="s">
        <v>3</v>
      </c>
      <c r="B12" s="34" t="s">
        <v>97</v>
      </c>
      <c r="C12" s="32">
        <v>42999</v>
      </c>
      <c r="D12" s="33" t="s">
        <v>93</v>
      </c>
      <c r="E12" s="34">
        <v>190</v>
      </c>
      <c r="F12" s="34">
        <v>193</v>
      </c>
      <c r="G12" s="34">
        <v>186</v>
      </c>
      <c r="H12" s="34"/>
      <c r="I12" s="34"/>
      <c r="J12" s="34"/>
      <c r="K12" s="35">
        <v>3</v>
      </c>
      <c r="L12" s="35">
        <v>569</v>
      </c>
      <c r="M12" s="36">
        <v>189.66666666666666</v>
      </c>
      <c r="N12" s="35">
        <v>2</v>
      </c>
      <c r="O12" s="36">
        <v>191.66666666666666</v>
      </c>
    </row>
    <row r="13" spans="1:15" x14ac:dyDescent="0.25">
      <c r="A13" s="34" t="s">
        <v>3</v>
      </c>
      <c r="B13" s="34" t="s">
        <v>97</v>
      </c>
      <c r="C13" s="32">
        <v>43009</v>
      </c>
      <c r="D13" s="33" t="s">
        <v>93</v>
      </c>
      <c r="E13" s="34">
        <v>192</v>
      </c>
      <c r="F13" s="34">
        <v>188</v>
      </c>
      <c r="G13" s="34">
        <v>190</v>
      </c>
      <c r="H13" s="34">
        <v>185</v>
      </c>
      <c r="I13" s="34">
        <v>185</v>
      </c>
      <c r="J13" s="34">
        <v>192</v>
      </c>
      <c r="K13" s="35">
        <v>6</v>
      </c>
      <c r="L13" s="35">
        <v>1132</v>
      </c>
      <c r="M13" s="36">
        <v>188.66666666666666</v>
      </c>
      <c r="N13" s="35">
        <v>4</v>
      </c>
      <c r="O13" s="36">
        <v>192.66666666666666</v>
      </c>
    </row>
    <row r="15" spans="1:15" x14ac:dyDescent="0.25">
      <c r="K15" s="37">
        <f>SUM(K2:K14)</f>
        <v>47</v>
      </c>
      <c r="L15" s="37">
        <f>SUM(L2:L14)</f>
        <v>8797</v>
      </c>
      <c r="M15" s="1">
        <f>SUM(L15/K15)</f>
        <v>187.17021276595744</v>
      </c>
      <c r="N15" s="37">
        <f>SUM(N2:N14)</f>
        <v>46</v>
      </c>
      <c r="O15" s="37">
        <f>SUM(M15+N15)</f>
        <v>233.17021276595744</v>
      </c>
    </row>
  </sheetData>
  <conditionalFormatting sqref="J1">
    <cfRule type="top10" priority="169" bottom="1" rank="1"/>
    <cfRule type="top10" dxfId="2278" priority="170" rank="1"/>
  </conditionalFormatting>
  <conditionalFormatting sqref="E1">
    <cfRule type="top10" priority="179" bottom="1" rank="1"/>
    <cfRule type="top10" dxfId="2277" priority="180" rank="1"/>
  </conditionalFormatting>
  <conditionalFormatting sqref="F1">
    <cfRule type="top10" priority="177" bottom="1" rank="1"/>
    <cfRule type="top10" dxfId="2276" priority="178" rank="1"/>
  </conditionalFormatting>
  <conditionalFormatting sqref="G1">
    <cfRule type="top10" priority="175" bottom="1" rank="1"/>
    <cfRule type="top10" dxfId="2275" priority="176" rank="1"/>
  </conditionalFormatting>
  <conditionalFormatting sqref="H1">
    <cfRule type="top10" priority="173" bottom="1" rank="1"/>
    <cfRule type="top10" dxfId="2274" priority="174" rank="1"/>
  </conditionalFormatting>
  <conditionalFormatting sqref="I1">
    <cfRule type="top10" priority="171" bottom="1" rank="1"/>
    <cfRule type="top10" dxfId="2273" priority="172" rank="1"/>
  </conditionalFormatting>
  <conditionalFormatting sqref="E2">
    <cfRule type="top10" priority="143" bottom="1" rank="1"/>
    <cfRule type="top10" dxfId="2272" priority="144" rank="1"/>
  </conditionalFormatting>
  <conditionalFormatting sqref="F2">
    <cfRule type="top10" priority="141" bottom="1" rank="1"/>
    <cfRule type="top10" dxfId="2271" priority="142" rank="1"/>
  </conditionalFormatting>
  <conditionalFormatting sqref="G2">
    <cfRule type="top10" priority="139" bottom="1" rank="1"/>
    <cfRule type="top10" dxfId="2270" priority="140" rank="1"/>
  </conditionalFormatting>
  <conditionalFormatting sqref="H2">
    <cfRule type="top10" priority="137" bottom="1" rank="1"/>
    <cfRule type="top10" dxfId="2269" priority="138" rank="1"/>
  </conditionalFormatting>
  <conditionalFormatting sqref="I2">
    <cfRule type="top10" priority="135" bottom="1" rank="1"/>
    <cfRule type="top10" dxfId="2268" priority="136" rank="1"/>
  </conditionalFormatting>
  <conditionalFormatting sqref="J2">
    <cfRule type="top10" priority="133" bottom="1" rank="1"/>
    <cfRule type="top10" dxfId="2267" priority="134" rank="1"/>
  </conditionalFormatting>
  <conditionalFormatting sqref="E3">
    <cfRule type="top10" priority="131" bottom="1" rank="1"/>
    <cfRule type="top10" dxfId="2266" priority="132" rank="1"/>
  </conditionalFormatting>
  <conditionalFormatting sqref="F3">
    <cfRule type="top10" priority="129" bottom="1" rank="1"/>
    <cfRule type="top10" dxfId="2265" priority="130" rank="1"/>
  </conditionalFormatting>
  <conditionalFormatting sqref="G3">
    <cfRule type="top10" priority="127" bottom="1" rank="1"/>
    <cfRule type="top10" dxfId="2264" priority="128" rank="1"/>
  </conditionalFormatting>
  <conditionalFormatting sqref="H3">
    <cfRule type="top10" priority="125" bottom="1" rank="1"/>
    <cfRule type="top10" dxfId="2263" priority="126" rank="1"/>
  </conditionalFormatting>
  <conditionalFormatting sqref="I3">
    <cfRule type="top10" priority="123" bottom="1" rank="1"/>
    <cfRule type="top10" dxfId="2262" priority="124" rank="1"/>
  </conditionalFormatting>
  <conditionalFormatting sqref="J3">
    <cfRule type="top10" priority="121" bottom="1" rank="1"/>
    <cfRule type="top10" dxfId="2261" priority="122" rank="1"/>
  </conditionalFormatting>
  <conditionalFormatting sqref="E4">
    <cfRule type="top10" priority="119" bottom="1" rank="1"/>
    <cfRule type="top10" dxfId="2260" priority="120" rank="1"/>
  </conditionalFormatting>
  <conditionalFormatting sqref="F4">
    <cfRule type="top10" priority="117" bottom="1" rank="1"/>
    <cfRule type="top10" dxfId="2259" priority="118" rank="1"/>
  </conditionalFormatting>
  <conditionalFormatting sqref="G4">
    <cfRule type="top10" priority="115" bottom="1" rank="1"/>
    <cfRule type="top10" dxfId="2258" priority="116" rank="1"/>
  </conditionalFormatting>
  <conditionalFormatting sqref="H4">
    <cfRule type="top10" priority="113" bottom="1" rank="1"/>
    <cfRule type="top10" dxfId="2257" priority="114" rank="1"/>
  </conditionalFormatting>
  <conditionalFormatting sqref="I4">
    <cfRule type="top10" priority="111" bottom="1" rank="1"/>
    <cfRule type="top10" dxfId="2256" priority="112" rank="1"/>
  </conditionalFormatting>
  <conditionalFormatting sqref="J4">
    <cfRule type="top10" priority="109" bottom="1" rank="1"/>
    <cfRule type="top10" dxfId="2255" priority="110" rank="1"/>
  </conditionalFormatting>
  <conditionalFormatting sqref="E5">
    <cfRule type="top10" priority="107" bottom="1" rank="1"/>
    <cfRule type="top10" dxfId="2254" priority="108" rank="1"/>
  </conditionalFormatting>
  <conditionalFormatting sqref="F5">
    <cfRule type="top10" priority="105" bottom="1" rank="1"/>
    <cfRule type="top10" dxfId="2253" priority="106" rank="1"/>
  </conditionalFormatting>
  <conditionalFormatting sqref="G5">
    <cfRule type="top10" priority="103" bottom="1" rank="1"/>
    <cfRule type="top10" dxfId="2252" priority="104" rank="1"/>
  </conditionalFormatting>
  <conditionalFormatting sqref="H5">
    <cfRule type="top10" priority="101" bottom="1" rank="1"/>
    <cfRule type="top10" dxfId="2251" priority="102" rank="1"/>
  </conditionalFormatting>
  <conditionalFormatting sqref="I5">
    <cfRule type="top10" priority="99" bottom="1" rank="1"/>
    <cfRule type="top10" dxfId="2250" priority="100" rank="1"/>
  </conditionalFormatting>
  <conditionalFormatting sqref="J5">
    <cfRule type="top10" priority="97" bottom="1" rank="1"/>
    <cfRule type="top10" dxfId="2249" priority="98" rank="1"/>
  </conditionalFormatting>
  <conditionalFormatting sqref="E6">
    <cfRule type="top10" priority="95" bottom="1" rank="1"/>
    <cfRule type="top10" dxfId="2248" priority="96" rank="1"/>
  </conditionalFormatting>
  <conditionalFormatting sqref="F6">
    <cfRule type="top10" priority="93" bottom="1" rank="1"/>
    <cfRule type="top10" dxfId="2247" priority="94" rank="1"/>
  </conditionalFormatting>
  <conditionalFormatting sqref="G6">
    <cfRule type="top10" priority="91" bottom="1" rank="1"/>
    <cfRule type="top10" dxfId="2246" priority="92" rank="1"/>
  </conditionalFormatting>
  <conditionalFormatting sqref="H6">
    <cfRule type="top10" priority="89" bottom="1" rank="1"/>
    <cfRule type="top10" dxfId="2245" priority="90" rank="1"/>
  </conditionalFormatting>
  <conditionalFormatting sqref="I6">
    <cfRule type="top10" priority="87" bottom="1" rank="1"/>
    <cfRule type="top10" dxfId="2244" priority="88" rank="1"/>
  </conditionalFormatting>
  <conditionalFormatting sqref="J6">
    <cfRule type="top10" priority="85" bottom="1" rank="1"/>
    <cfRule type="top10" dxfId="2243" priority="86" rank="1"/>
  </conditionalFormatting>
  <conditionalFormatting sqref="E7">
    <cfRule type="top10" priority="83" bottom="1" rank="1"/>
    <cfRule type="top10" dxfId="2242" priority="84" rank="1"/>
  </conditionalFormatting>
  <conditionalFormatting sqref="F7">
    <cfRule type="top10" priority="81" bottom="1" rank="1"/>
    <cfRule type="top10" dxfId="2241" priority="82" rank="1"/>
  </conditionalFormatting>
  <conditionalFormatting sqref="G7">
    <cfRule type="top10" priority="79" bottom="1" rank="1"/>
    <cfRule type="top10" dxfId="2240" priority="80" rank="1"/>
  </conditionalFormatting>
  <conditionalFormatting sqref="H7">
    <cfRule type="top10" priority="77" bottom="1" rank="1"/>
    <cfRule type="top10" dxfId="2239" priority="78" rank="1"/>
  </conditionalFormatting>
  <conditionalFormatting sqref="I7">
    <cfRule type="top10" priority="75" bottom="1" rank="1"/>
    <cfRule type="top10" dxfId="2238" priority="76" rank="1"/>
  </conditionalFormatting>
  <conditionalFormatting sqref="J7">
    <cfRule type="top10" priority="73" bottom="1" rank="1"/>
    <cfRule type="top10" dxfId="2237" priority="74" rank="1"/>
  </conditionalFormatting>
  <conditionalFormatting sqref="E8">
    <cfRule type="top10" priority="71" bottom="1" rank="1"/>
    <cfRule type="top10" dxfId="2236" priority="72" rank="1"/>
  </conditionalFormatting>
  <conditionalFormatting sqref="F8">
    <cfRule type="top10" priority="69" bottom="1" rank="1"/>
    <cfRule type="top10" dxfId="2235" priority="70" rank="1"/>
  </conditionalFormatting>
  <conditionalFormatting sqref="G8">
    <cfRule type="top10" priority="67" bottom="1" rank="1"/>
    <cfRule type="top10" dxfId="2234" priority="68" rank="1"/>
  </conditionalFormatting>
  <conditionalFormatting sqref="H8">
    <cfRule type="top10" priority="65" bottom="1" rank="1"/>
    <cfRule type="top10" dxfId="2233" priority="66" rank="1"/>
  </conditionalFormatting>
  <conditionalFormatting sqref="I8">
    <cfRule type="top10" priority="63" bottom="1" rank="1"/>
    <cfRule type="top10" dxfId="2232" priority="64" rank="1"/>
  </conditionalFormatting>
  <conditionalFormatting sqref="J8">
    <cfRule type="top10" priority="61" bottom="1" rank="1"/>
    <cfRule type="top10" dxfId="2231" priority="62" rank="1"/>
  </conditionalFormatting>
  <conditionalFormatting sqref="H9">
    <cfRule type="top10" priority="53" bottom="1" rank="1"/>
    <cfRule type="top10" dxfId="2230" priority="54" rank="1"/>
  </conditionalFormatting>
  <conditionalFormatting sqref="I9">
    <cfRule type="top10" priority="51" bottom="1" rank="1"/>
    <cfRule type="top10" dxfId="2229" priority="52" rank="1"/>
  </conditionalFormatting>
  <conditionalFormatting sqref="J9">
    <cfRule type="top10" priority="49" bottom="1" rank="1"/>
    <cfRule type="top10" dxfId="2228" priority="50" rank="1"/>
  </conditionalFormatting>
  <conditionalFormatting sqref="E10">
    <cfRule type="top10" priority="47" bottom="1" rank="1"/>
    <cfRule type="top10" dxfId="2227" priority="48" rank="1"/>
  </conditionalFormatting>
  <conditionalFormatting sqref="F10">
    <cfRule type="top10" priority="45" bottom="1" rank="1"/>
    <cfRule type="top10" dxfId="2226" priority="46" rank="1"/>
  </conditionalFormatting>
  <conditionalFormatting sqref="G10">
    <cfRule type="top10" priority="43" bottom="1" rank="1"/>
    <cfRule type="top10" dxfId="2225" priority="44" rank="1"/>
  </conditionalFormatting>
  <conditionalFormatting sqref="H10">
    <cfRule type="top10" priority="41" bottom="1" rank="1"/>
    <cfRule type="top10" dxfId="2224" priority="42" rank="1"/>
  </conditionalFormatting>
  <conditionalFormatting sqref="I10">
    <cfRule type="top10" priority="39" bottom="1" rank="1"/>
    <cfRule type="top10" dxfId="2223" priority="40" rank="1"/>
  </conditionalFormatting>
  <conditionalFormatting sqref="J10">
    <cfRule type="top10" priority="37" bottom="1" rank="1"/>
    <cfRule type="top10" dxfId="2222" priority="38" rank="1"/>
  </conditionalFormatting>
  <conditionalFormatting sqref="E11">
    <cfRule type="top10" priority="35" bottom="1" rank="1"/>
    <cfRule type="top10" dxfId="2221" priority="36" rank="1"/>
  </conditionalFormatting>
  <conditionalFormatting sqref="F11">
    <cfRule type="top10" priority="33" bottom="1" rank="1"/>
    <cfRule type="top10" dxfId="2220" priority="34" rank="1"/>
  </conditionalFormatting>
  <conditionalFormatting sqref="G11">
    <cfRule type="top10" priority="31" bottom="1" rank="1"/>
    <cfRule type="top10" dxfId="2219" priority="32" rank="1"/>
  </conditionalFormatting>
  <conditionalFormatting sqref="H11">
    <cfRule type="top10" priority="29" bottom="1" rank="1"/>
    <cfRule type="top10" dxfId="2218" priority="30" rank="1"/>
  </conditionalFormatting>
  <conditionalFormatting sqref="I11">
    <cfRule type="top10" priority="27" bottom="1" rank="1"/>
    <cfRule type="top10" dxfId="2217" priority="28" rank="1"/>
  </conditionalFormatting>
  <conditionalFormatting sqref="J11">
    <cfRule type="top10" priority="25" bottom="1" rank="1"/>
    <cfRule type="top10" dxfId="2216" priority="26" rank="1"/>
  </conditionalFormatting>
  <conditionalFormatting sqref="E12">
    <cfRule type="top10" priority="23" bottom="1" rank="1"/>
    <cfRule type="top10" dxfId="2215" priority="24" rank="1"/>
  </conditionalFormatting>
  <conditionalFormatting sqref="F12">
    <cfRule type="top10" priority="21" bottom="1" rank="1"/>
    <cfRule type="top10" dxfId="2214" priority="22" rank="1"/>
  </conditionalFormatting>
  <conditionalFormatting sqref="G12">
    <cfRule type="top10" priority="19" bottom="1" rank="1"/>
    <cfRule type="top10" dxfId="2213" priority="20" rank="1"/>
  </conditionalFormatting>
  <conditionalFormatting sqref="H12">
    <cfRule type="top10" priority="17" bottom="1" rank="1"/>
    <cfRule type="top10" dxfId="2212" priority="18" rank="1"/>
  </conditionalFormatting>
  <conditionalFormatting sqref="I12">
    <cfRule type="top10" priority="15" bottom="1" rank="1"/>
    <cfRule type="top10" dxfId="2211" priority="16" rank="1"/>
  </conditionalFormatting>
  <conditionalFormatting sqref="J12">
    <cfRule type="top10" priority="13" bottom="1" rank="1"/>
    <cfRule type="top10" dxfId="2210" priority="14" rank="1"/>
  </conditionalFormatting>
  <conditionalFormatting sqref="E13">
    <cfRule type="top10" priority="11" bottom="1" rank="1"/>
    <cfRule type="top10" dxfId="2209" priority="12" rank="1"/>
  </conditionalFormatting>
  <conditionalFormatting sqref="F13">
    <cfRule type="top10" priority="9" bottom="1" rank="1"/>
    <cfRule type="top10" dxfId="2208" priority="10" rank="1"/>
  </conditionalFormatting>
  <conditionalFormatting sqref="G13">
    <cfRule type="top10" priority="7" bottom="1" rank="1"/>
    <cfRule type="top10" dxfId="2207" priority="8" rank="1"/>
  </conditionalFormatting>
  <conditionalFormatting sqref="H13">
    <cfRule type="top10" priority="5" bottom="1" rank="1"/>
    <cfRule type="top10" dxfId="2206" priority="6" rank="1"/>
  </conditionalFormatting>
  <conditionalFormatting sqref="I13">
    <cfRule type="top10" priority="3" bottom="1" rank="1"/>
    <cfRule type="top10" dxfId="2205" priority="4" rank="1"/>
  </conditionalFormatting>
  <conditionalFormatting sqref="J13">
    <cfRule type="top10" priority="1" bottom="1" rank="1"/>
    <cfRule type="top10" dxfId="220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900-000000000000}">
          <x14:formula1>
            <xm:f>'C:\Users\Joe\Downloads\[BGSL-ABRA Scoring_4-2-17_Sort.xlsm]Data'!#REF!</xm:f>
          </x14:formula1>
          <xm:sqref>B2</xm:sqref>
        </x14:dataValidation>
        <x14:dataValidation type="list" allowBlank="1" showInputMessage="1" showErrorMessage="1" xr:uid="{00000000-0002-0000-0900-000001000000}">
          <x14:formula1>
            <xm:f>'C:\Users\Joe\Downloads\[BGSL-ABRA Scoring_4-13-17_SORT.xlsm]Data'!#REF!</xm:f>
          </x14:formula1>
          <xm:sqref>B3</xm:sqref>
        </x14:dataValidation>
        <x14:dataValidation type="list" allowBlank="1" showInputMessage="1" showErrorMessage="1" xr:uid="{00000000-0002-0000-0900-000002000000}">
          <x14:formula1>
            <xm:f>'C:\Users\Joe\Downloads\[BGSL-ABRA Scoring_5-7-17.xlsm]Data'!#REF!</xm:f>
          </x14:formula1>
          <xm:sqref>B4</xm:sqref>
        </x14:dataValidation>
        <x14:dataValidation type="list" allowBlank="1" showInputMessage="1" showErrorMessage="1" xr:uid="{00000000-0002-0000-0900-000003000000}">
          <x14:formula1>
            <xm:f>'C:\Users\Joe\Downloads\[BGSL-ABRA Scoring_5-18-17.xlsm]Data'!#REF!</xm:f>
          </x14:formula1>
          <xm:sqref>B5</xm:sqref>
        </x14:dataValidation>
        <x14:dataValidation type="list" allowBlank="1" showInputMessage="1" showErrorMessage="1" xr:uid="{00000000-0002-0000-0900-000004000000}">
          <x14:formula1>
            <xm:f>'C:\Users\Joe\Downloads\[BGSL-ABRA Scoring_6-4-17.xlsm]Data'!#REF!</xm:f>
          </x14:formula1>
          <xm:sqref>B6</xm:sqref>
        </x14:dataValidation>
        <x14:dataValidation type="list" allowBlank="1" showInputMessage="1" showErrorMessage="1" xr:uid="{00000000-0002-0000-0900-000005000000}">
          <x14:formula1>
            <xm:f>'C:\Users\Joe\Downloads\[BGSL-ABRA Scoring_6-15-17.xlsm]Data'!#REF!</xm:f>
          </x14:formula1>
          <xm:sqref>B7</xm:sqref>
        </x14:dataValidation>
        <x14:dataValidation type="list" allowBlank="1" showInputMessage="1" showErrorMessage="1" xr:uid="{00000000-0002-0000-0900-000006000000}">
          <x14:formula1>
            <xm:f>'C:\Users\abra2\AppData\Local\Packages\Microsoft.MicrosoftEdge_8wekyb3d8bbwe\TempState\Downloads\[BGSL-ABRA Scoring_7-9-17.xlsm]Data'!#REF!</xm:f>
          </x14:formula1>
          <xm:sqref>B8</xm:sqref>
        </x14:dataValidation>
        <x14:dataValidation type="list" allowBlank="1" showInputMessage="1" showErrorMessage="1" xr:uid="{00000000-0002-0000-0900-000007000000}">
          <x14:formula1>
            <xm:f>'C:\Users\abra2\AppData\Local\Packages\Microsoft.MicrosoftEdge_8wekyb3d8bbwe\TempState\Downloads\[BGSL-ABRA Scoring_7-20-17_Tie Agg.xlsm]Data'!#REF!</xm:f>
          </x14:formula1>
          <xm:sqref>B9</xm:sqref>
        </x14:dataValidation>
        <x14:dataValidation type="list" allowBlank="1" showInputMessage="1" showErrorMessage="1" xr:uid="{00000000-0002-0000-0900-000008000000}">
          <x14:formula1>
            <xm:f>'C:\Users\abra2\AppData\Local\Packages\Microsoft.MicrosoftEdge_8wekyb3d8bbwe\TempState\Downloads\[BGSL-ABRA Scoring_8-6-17 Club T-SORT.xlsm]Data'!#REF!</xm:f>
          </x14:formula1>
          <xm:sqref>B10</xm:sqref>
        </x14:dataValidation>
        <x14:dataValidation type="list" allowBlank="1" showInputMessage="1" showErrorMessage="1" xr:uid="{675A255F-5B4C-4809-ACC0-3FBDB6FBFFEB}">
          <x14:formula1>
            <xm:f>'C:\Users\abra2\AppData\Local\Packages\Microsoft.MicrosoftEdge_8wekyb3d8bbwe\TempState\Downloads\[BGSL-ABRA Scoring_9-10-17.xlsm]Data'!#REF!</xm:f>
          </x14:formula1>
          <xm:sqref>B11</xm:sqref>
        </x14:dataValidation>
        <x14:dataValidation type="list" allowBlank="1" showInputMessage="1" showErrorMessage="1" xr:uid="{4F93BA6D-2749-462C-890E-E01343F6896C}">
          <x14:formula1>
            <xm:f>'C:\Users\abra2\AppData\Local\Packages\Microsoft.MicrosoftEdge_8wekyb3d8bbwe\TempState\Downloads\[BGSL-ABRA Scoring_9-21-17.xlsm]Data'!#REF!</xm:f>
          </x14:formula1>
          <xm:sqref>B12</xm:sqref>
        </x14:dataValidation>
        <x14:dataValidation type="list" allowBlank="1" showInputMessage="1" showErrorMessage="1" xr:uid="{7EFC0159-2163-4FC1-9802-840656B7167D}">
          <x14:formula1>
            <xm:f>'C:\Users\abra2\AppData\Local\Packages\Microsoft.MicrosoftEdge_8wekyb3d8bbwe\TempState\Downloads\[BGSL-ABRA Scoring_10-1-17 State T.xlsm]Data'!#REF!</xm:f>
          </x14:formula1>
          <xm:sqref>B13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O13"/>
  <sheetViews>
    <sheetView workbookViewId="0">
      <selection activeCell="C20" sqref="C20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s="6" customFormat="1" ht="16.5" x14ac:dyDescent="0.3">
      <c r="A2" s="12" t="s">
        <v>3</v>
      </c>
      <c r="B2" s="34" t="s">
        <v>42</v>
      </c>
      <c r="C2" s="32">
        <v>42791</v>
      </c>
      <c r="D2" s="33" t="s">
        <v>20</v>
      </c>
      <c r="E2" s="34">
        <v>172</v>
      </c>
      <c r="F2" s="34">
        <v>177</v>
      </c>
      <c r="G2" s="34">
        <v>187</v>
      </c>
      <c r="H2" s="34">
        <v>182</v>
      </c>
      <c r="I2" s="34"/>
      <c r="J2" s="34"/>
      <c r="K2" s="35">
        <v>4</v>
      </c>
      <c r="L2" s="35">
        <v>718</v>
      </c>
      <c r="M2" s="36">
        <v>179.5</v>
      </c>
      <c r="N2" s="35">
        <v>6</v>
      </c>
      <c r="O2" s="36">
        <v>185.5</v>
      </c>
    </row>
    <row r="3" spans="1:15" s="1" customFormat="1" x14ac:dyDescent="0.25">
      <c r="A3" s="38" t="s">
        <v>3</v>
      </c>
      <c r="B3" s="38" t="s">
        <v>42</v>
      </c>
      <c r="C3" s="39">
        <v>42819</v>
      </c>
      <c r="D3" s="40" t="s">
        <v>66</v>
      </c>
      <c r="E3" s="38">
        <v>187</v>
      </c>
      <c r="F3" s="38">
        <v>190</v>
      </c>
      <c r="G3" s="38">
        <v>184</v>
      </c>
      <c r="H3" s="38">
        <v>174</v>
      </c>
      <c r="I3" s="38">
        <v>177</v>
      </c>
      <c r="J3" s="38">
        <v>182</v>
      </c>
      <c r="K3" s="41">
        <v>6</v>
      </c>
      <c r="L3" s="41">
        <v>1094</v>
      </c>
      <c r="M3" s="42">
        <v>182.33333333333334</v>
      </c>
      <c r="N3" s="41">
        <v>4</v>
      </c>
      <c r="O3" s="42">
        <v>186.33333333333334</v>
      </c>
    </row>
    <row r="4" spans="1:15" x14ac:dyDescent="0.25">
      <c r="A4" s="34" t="s">
        <v>3</v>
      </c>
      <c r="B4" s="34" t="s">
        <v>42</v>
      </c>
      <c r="C4" s="32">
        <v>42847</v>
      </c>
      <c r="D4" s="33" t="s">
        <v>20</v>
      </c>
      <c r="E4" s="34">
        <v>175</v>
      </c>
      <c r="F4" s="34">
        <v>184</v>
      </c>
      <c r="G4" s="34">
        <v>186</v>
      </c>
      <c r="H4" s="34">
        <v>193</v>
      </c>
      <c r="I4" s="34"/>
      <c r="J4" s="34"/>
      <c r="K4" s="35">
        <v>4</v>
      </c>
      <c r="L4" s="35">
        <v>738</v>
      </c>
      <c r="M4" s="36">
        <v>184.5</v>
      </c>
      <c r="N4" s="35">
        <v>4</v>
      </c>
      <c r="O4" s="36">
        <v>188.5</v>
      </c>
    </row>
    <row r="5" spans="1:15" x14ac:dyDescent="0.25">
      <c r="A5" s="34" t="s">
        <v>3</v>
      </c>
      <c r="B5" s="34" t="s">
        <v>42</v>
      </c>
      <c r="C5" s="32">
        <v>42882</v>
      </c>
      <c r="D5" s="33" t="s">
        <v>20</v>
      </c>
      <c r="E5" s="34">
        <v>182</v>
      </c>
      <c r="F5" s="34">
        <v>180</v>
      </c>
      <c r="G5" s="34">
        <v>181</v>
      </c>
      <c r="H5" s="34">
        <v>185</v>
      </c>
      <c r="I5" s="34"/>
      <c r="J5" s="34"/>
      <c r="K5" s="35">
        <v>4</v>
      </c>
      <c r="L5" s="35">
        <v>728</v>
      </c>
      <c r="M5" s="36">
        <v>182</v>
      </c>
      <c r="N5" s="35">
        <v>3</v>
      </c>
      <c r="O5" s="36">
        <v>185</v>
      </c>
    </row>
    <row r="6" spans="1:15" x14ac:dyDescent="0.25">
      <c r="A6" s="34" t="s">
        <v>3</v>
      </c>
      <c r="B6" s="34" t="s">
        <v>42</v>
      </c>
      <c r="C6" s="32">
        <v>42945</v>
      </c>
      <c r="D6" s="33" t="s">
        <v>20</v>
      </c>
      <c r="E6" s="34">
        <v>181</v>
      </c>
      <c r="F6" s="34">
        <v>179</v>
      </c>
      <c r="G6" s="34">
        <v>183</v>
      </c>
      <c r="H6" s="34">
        <v>187</v>
      </c>
      <c r="I6" s="34">
        <v>188</v>
      </c>
      <c r="J6" s="34">
        <v>178</v>
      </c>
      <c r="K6" s="35">
        <v>6</v>
      </c>
      <c r="L6" s="35">
        <v>1096</v>
      </c>
      <c r="M6" s="36">
        <v>182.66666666666666</v>
      </c>
      <c r="N6" s="35">
        <v>4</v>
      </c>
      <c r="O6" s="36">
        <v>186.66666666666666</v>
      </c>
    </row>
    <row r="7" spans="1:15" x14ac:dyDescent="0.25">
      <c r="A7" s="34" t="s">
        <v>3</v>
      </c>
      <c r="B7" s="34" t="s">
        <v>42</v>
      </c>
      <c r="C7" s="32">
        <v>42973</v>
      </c>
      <c r="D7" s="33" t="s">
        <v>20</v>
      </c>
      <c r="E7" s="34">
        <v>181</v>
      </c>
      <c r="F7" s="34">
        <v>179</v>
      </c>
      <c r="G7" s="34">
        <v>175</v>
      </c>
      <c r="H7" s="34">
        <v>187</v>
      </c>
      <c r="I7" s="34"/>
      <c r="J7" s="34"/>
      <c r="K7" s="35">
        <v>4</v>
      </c>
      <c r="L7" s="35">
        <v>722</v>
      </c>
      <c r="M7" s="36">
        <v>180.5</v>
      </c>
      <c r="N7" s="35">
        <v>2</v>
      </c>
      <c r="O7" s="36">
        <v>182.5</v>
      </c>
    </row>
    <row r="8" spans="1:15" x14ac:dyDescent="0.25">
      <c r="A8" s="34" t="s">
        <v>3</v>
      </c>
      <c r="B8" s="34" t="s">
        <v>42</v>
      </c>
      <c r="C8" s="32">
        <v>43001</v>
      </c>
      <c r="D8" s="33" t="s">
        <v>20</v>
      </c>
      <c r="E8" s="34">
        <v>179</v>
      </c>
      <c r="F8" s="34">
        <v>187</v>
      </c>
      <c r="G8" s="34">
        <v>179</v>
      </c>
      <c r="H8" s="34">
        <v>179</v>
      </c>
      <c r="I8" s="34"/>
      <c r="J8" s="34"/>
      <c r="K8" s="35">
        <v>4</v>
      </c>
      <c r="L8" s="35">
        <v>724</v>
      </c>
      <c r="M8" s="36">
        <v>181</v>
      </c>
      <c r="N8" s="35">
        <v>2</v>
      </c>
      <c r="O8" s="36">
        <v>183</v>
      </c>
    </row>
    <row r="9" spans="1:15" x14ac:dyDescent="0.25">
      <c r="A9" s="38" t="s">
        <v>3</v>
      </c>
      <c r="B9" s="38" t="s">
        <v>42</v>
      </c>
      <c r="C9" s="39">
        <v>43036</v>
      </c>
      <c r="D9" s="40" t="s">
        <v>173</v>
      </c>
      <c r="E9" s="60">
        <v>181</v>
      </c>
      <c r="F9" s="38">
        <v>185</v>
      </c>
      <c r="G9" s="38">
        <v>181</v>
      </c>
      <c r="H9" s="38">
        <v>182</v>
      </c>
      <c r="I9" s="38"/>
      <c r="J9" s="38"/>
      <c r="K9" s="41">
        <v>4</v>
      </c>
      <c r="L9" s="41">
        <v>729</v>
      </c>
      <c r="M9" s="42">
        <v>182.25</v>
      </c>
      <c r="N9" s="41">
        <v>3</v>
      </c>
      <c r="O9" s="42">
        <v>185.25</v>
      </c>
    </row>
    <row r="10" spans="1:15" x14ac:dyDescent="0.25">
      <c r="A10" s="34" t="s">
        <v>3</v>
      </c>
      <c r="B10" s="34" t="s">
        <v>42</v>
      </c>
      <c r="C10" s="32">
        <v>43043</v>
      </c>
      <c r="D10" s="33" t="s">
        <v>66</v>
      </c>
      <c r="E10" s="34">
        <v>180</v>
      </c>
      <c r="F10" s="34">
        <v>183</v>
      </c>
      <c r="G10" s="34">
        <v>177</v>
      </c>
      <c r="H10" s="34">
        <v>187</v>
      </c>
      <c r="I10" s="34">
        <v>187</v>
      </c>
      <c r="J10" s="34">
        <v>182</v>
      </c>
      <c r="K10" s="35">
        <v>6</v>
      </c>
      <c r="L10" s="35">
        <v>1096</v>
      </c>
      <c r="M10" s="36">
        <v>182.66666666666666</v>
      </c>
      <c r="N10" s="35">
        <v>4</v>
      </c>
      <c r="O10" s="36">
        <v>186.66666666666666</v>
      </c>
    </row>
    <row r="11" spans="1:15" x14ac:dyDescent="0.25">
      <c r="A11" s="25"/>
      <c r="B11" s="25"/>
      <c r="C11" s="26"/>
      <c r="D11" s="30"/>
      <c r="E11" s="25"/>
      <c r="F11" s="25"/>
      <c r="G11" s="25"/>
      <c r="H11" s="31"/>
      <c r="I11" s="31"/>
      <c r="J11" s="31"/>
      <c r="K11" s="28"/>
      <c r="L11" s="28"/>
      <c r="M11" s="29"/>
      <c r="N11" s="28"/>
      <c r="O11" s="29"/>
    </row>
    <row r="12" spans="1:15" ht="16.5" x14ac:dyDescent="0.3">
      <c r="K12" s="5"/>
      <c r="L12" s="1"/>
      <c r="M12" s="1"/>
      <c r="N12" s="1"/>
      <c r="O12" s="1"/>
    </row>
    <row r="13" spans="1:15" x14ac:dyDescent="0.25">
      <c r="K13" s="1">
        <f>SUM(K2:K12)</f>
        <v>42</v>
      </c>
      <c r="L13" s="1">
        <f>SUM(L2:L12)</f>
        <v>7645</v>
      </c>
      <c r="M13" s="20">
        <f>SUM(L13/K13)</f>
        <v>182.02380952380952</v>
      </c>
      <c r="N13" s="1">
        <f>SUM(N2:N12)</f>
        <v>32</v>
      </c>
      <c r="O13" s="1">
        <f t="shared" ref="O13" si="0">SUM(M13+N13)</f>
        <v>214.02380952380952</v>
      </c>
    </row>
  </sheetData>
  <conditionalFormatting sqref="E11">
    <cfRule type="top10" priority="173" bottom="1" rank="1"/>
    <cfRule type="top10" dxfId="2203" priority="174" rank="1"/>
  </conditionalFormatting>
  <conditionalFormatting sqref="F11">
    <cfRule type="top10" priority="171" bottom="1" rank="1"/>
    <cfRule type="top10" dxfId="2202" priority="172" rank="1"/>
  </conditionalFormatting>
  <conditionalFormatting sqref="G11">
    <cfRule type="top10" priority="169" bottom="1" rank="1"/>
    <cfRule type="top10" dxfId="2201" priority="170" rank="1"/>
  </conditionalFormatting>
  <conditionalFormatting sqref="E1">
    <cfRule type="top10" priority="167" bottom="1" rank="1"/>
    <cfRule type="top10" dxfId="2200" priority="168" rank="1"/>
  </conditionalFormatting>
  <conditionalFormatting sqref="F1">
    <cfRule type="top10" priority="165" bottom="1" rank="1"/>
    <cfRule type="top10" dxfId="2199" priority="166" rank="1"/>
  </conditionalFormatting>
  <conditionalFormatting sqref="G1">
    <cfRule type="top10" priority="163" bottom="1" rank="1"/>
    <cfRule type="top10" dxfId="2198" priority="164" rank="1"/>
  </conditionalFormatting>
  <conditionalFormatting sqref="H1">
    <cfRule type="top10" priority="161" bottom="1" rank="1"/>
    <cfRule type="top10" dxfId="2197" priority="162" rank="1"/>
  </conditionalFormatting>
  <conditionalFormatting sqref="I1">
    <cfRule type="top10" priority="159" bottom="1" rank="1"/>
    <cfRule type="top10" dxfId="2196" priority="160" rank="1"/>
  </conditionalFormatting>
  <conditionalFormatting sqref="J1">
    <cfRule type="top10" priority="157" bottom="1" rank="1"/>
    <cfRule type="top10" dxfId="2195" priority="158" rank="1"/>
  </conditionalFormatting>
  <conditionalFormatting sqref="E2">
    <cfRule type="top10" priority="107" bottom="1" rank="1"/>
    <cfRule type="top10" dxfId="2194" priority="108" rank="1"/>
  </conditionalFormatting>
  <conditionalFormatting sqref="F2">
    <cfRule type="top10" priority="105" bottom="1" rank="1"/>
    <cfRule type="top10" dxfId="2193" priority="106" rank="1"/>
  </conditionalFormatting>
  <conditionalFormatting sqref="G2">
    <cfRule type="top10" priority="103" bottom="1" rank="1"/>
    <cfRule type="top10" dxfId="2192" priority="104" rank="1"/>
  </conditionalFormatting>
  <conditionalFormatting sqref="H2">
    <cfRule type="top10" priority="101" bottom="1" rank="1"/>
    <cfRule type="top10" dxfId="2191" priority="102" rank="1"/>
  </conditionalFormatting>
  <conditionalFormatting sqref="I2">
    <cfRule type="top10" priority="99" bottom="1" rank="1"/>
    <cfRule type="top10" dxfId="2190" priority="100" rank="1"/>
  </conditionalFormatting>
  <conditionalFormatting sqref="J2">
    <cfRule type="top10" priority="97" bottom="1" rank="1"/>
    <cfRule type="top10" dxfId="2189" priority="98" rank="1"/>
  </conditionalFormatting>
  <conditionalFormatting sqref="E3">
    <cfRule type="top10" priority="85" bottom="1" rank="1"/>
    <cfRule type="top10" dxfId="2188" priority="86" rank="1"/>
  </conditionalFormatting>
  <conditionalFormatting sqref="F3">
    <cfRule type="top10" priority="87" bottom="1" rank="1"/>
    <cfRule type="top10" dxfId="2187" priority="88" rank="1"/>
  </conditionalFormatting>
  <conditionalFormatting sqref="G3">
    <cfRule type="top10" priority="89" bottom="1" rank="1"/>
    <cfRule type="top10" dxfId="2186" priority="90" rank="1"/>
  </conditionalFormatting>
  <conditionalFormatting sqref="H3">
    <cfRule type="top10" priority="91" bottom="1" rank="1"/>
    <cfRule type="top10" dxfId="2185" priority="92" rank="1"/>
  </conditionalFormatting>
  <conditionalFormatting sqref="I3">
    <cfRule type="top10" priority="93" bottom="1" rank="1"/>
    <cfRule type="top10" dxfId="2184" priority="94" rank="1"/>
  </conditionalFormatting>
  <conditionalFormatting sqref="J3">
    <cfRule type="top10" priority="95" bottom="1" rank="1"/>
    <cfRule type="top10" dxfId="2183" priority="96" rank="1"/>
  </conditionalFormatting>
  <conditionalFormatting sqref="E4">
    <cfRule type="top10" priority="83" bottom="1" rank="1"/>
    <cfRule type="top10" dxfId="2182" priority="84" rank="1"/>
  </conditionalFormatting>
  <conditionalFormatting sqref="F4">
    <cfRule type="top10" priority="81" bottom="1" rank="1"/>
    <cfRule type="top10" dxfId="2181" priority="82" rank="1"/>
  </conditionalFormatting>
  <conditionalFormatting sqref="G4">
    <cfRule type="top10" priority="79" bottom="1" rank="1"/>
    <cfRule type="top10" dxfId="2180" priority="80" rank="1"/>
  </conditionalFormatting>
  <conditionalFormatting sqref="H4">
    <cfRule type="top10" priority="77" bottom="1" rank="1"/>
    <cfRule type="top10" dxfId="2179" priority="78" rank="1"/>
  </conditionalFormatting>
  <conditionalFormatting sqref="I4">
    <cfRule type="top10" priority="75" bottom="1" rank="1"/>
    <cfRule type="top10" dxfId="2178" priority="76" rank="1"/>
  </conditionalFormatting>
  <conditionalFormatting sqref="J4">
    <cfRule type="top10" priority="73" bottom="1" rank="1"/>
    <cfRule type="top10" dxfId="2177" priority="74" rank="1"/>
  </conditionalFormatting>
  <conditionalFormatting sqref="E5">
    <cfRule type="top10" priority="71" bottom="1" rank="1"/>
    <cfRule type="top10" dxfId="2176" priority="72" rank="1"/>
  </conditionalFormatting>
  <conditionalFormatting sqref="F5">
    <cfRule type="top10" priority="69" bottom="1" rank="1"/>
    <cfRule type="top10" dxfId="2175" priority="70" rank="1"/>
  </conditionalFormatting>
  <conditionalFormatting sqref="G5">
    <cfRule type="top10" priority="67" bottom="1" rank="1"/>
    <cfRule type="top10" dxfId="2174" priority="68" rank="1"/>
  </conditionalFormatting>
  <conditionalFormatting sqref="H5">
    <cfRule type="top10" priority="65" bottom="1" rank="1"/>
    <cfRule type="top10" dxfId="2173" priority="66" rank="1"/>
  </conditionalFormatting>
  <conditionalFormatting sqref="I5">
    <cfRule type="top10" priority="63" bottom="1" rank="1"/>
    <cfRule type="top10" dxfId="2172" priority="64" rank="1"/>
  </conditionalFormatting>
  <conditionalFormatting sqref="J5">
    <cfRule type="top10" priority="61" bottom="1" rank="1"/>
    <cfRule type="top10" dxfId="2171" priority="62" rank="1"/>
  </conditionalFormatting>
  <conditionalFormatting sqref="E6">
    <cfRule type="top10" priority="59" bottom="1" rank="1"/>
    <cfRule type="top10" dxfId="2170" priority="60" rank="1"/>
  </conditionalFormatting>
  <conditionalFormatting sqref="F6">
    <cfRule type="top10" priority="57" bottom="1" rank="1"/>
    <cfRule type="top10" dxfId="2169" priority="58" rank="1"/>
  </conditionalFormatting>
  <conditionalFormatting sqref="G6">
    <cfRule type="top10" priority="55" bottom="1" rank="1"/>
    <cfRule type="top10" dxfId="2168" priority="56" rank="1"/>
  </conditionalFormatting>
  <conditionalFormatting sqref="H6">
    <cfRule type="top10" priority="53" bottom="1" rank="1"/>
    <cfRule type="top10" dxfId="2167" priority="54" rank="1"/>
  </conditionalFormatting>
  <conditionalFormatting sqref="I6">
    <cfRule type="top10" priority="51" bottom="1" rank="1"/>
    <cfRule type="top10" dxfId="2166" priority="52" rank="1"/>
  </conditionalFormatting>
  <conditionalFormatting sqref="J6">
    <cfRule type="top10" priority="49" bottom="1" rank="1"/>
    <cfRule type="top10" dxfId="2165" priority="50" rank="1"/>
  </conditionalFormatting>
  <conditionalFormatting sqref="E7">
    <cfRule type="top10" priority="47" bottom="1" rank="1"/>
    <cfRule type="top10" dxfId="2164" priority="48" rank="1"/>
  </conditionalFormatting>
  <conditionalFormatting sqref="F7">
    <cfRule type="top10" priority="45" bottom="1" rank="1"/>
    <cfRule type="top10" dxfId="2163" priority="46" rank="1"/>
  </conditionalFormatting>
  <conditionalFormatting sqref="G7">
    <cfRule type="top10" priority="43" bottom="1" rank="1"/>
    <cfRule type="top10" dxfId="2162" priority="44" rank="1"/>
  </conditionalFormatting>
  <conditionalFormatting sqref="H7">
    <cfRule type="top10" priority="41" bottom="1" rank="1"/>
    <cfRule type="top10" dxfId="2161" priority="42" rank="1"/>
  </conditionalFormatting>
  <conditionalFormatting sqref="I7">
    <cfRule type="top10" priority="39" bottom="1" rank="1"/>
    <cfRule type="top10" dxfId="2160" priority="40" rank="1"/>
  </conditionalFormatting>
  <conditionalFormatting sqref="J7">
    <cfRule type="top10" priority="37" bottom="1" rank="1"/>
    <cfRule type="top10" dxfId="2159" priority="38" rank="1"/>
  </conditionalFormatting>
  <conditionalFormatting sqref="E8">
    <cfRule type="top10" priority="35" bottom="1" rank="1"/>
    <cfRule type="top10" dxfId="2158" priority="36" rank="1"/>
  </conditionalFormatting>
  <conditionalFormatting sqref="F8">
    <cfRule type="top10" priority="33" bottom="1" rank="1"/>
    <cfRule type="top10" dxfId="2157" priority="34" rank="1"/>
  </conditionalFormatting>
  <conditionalFormatting sqref="G8">
    <cfRule type="top10" priority="31" bottom="1" rank="1"/>
    <cfRule type="top10" dxfId="2156" priority="32" rank="1"/>
  </conditionalFormatting>
  <conditionalFormatting sqref="H8">
    <cfRule type="top10" priority="29" bottom="1" rank="1"/>
    <cfRule type="top10" dxfId="2155" priority="30" rank="1"/>
  </conditionalFormatting>
  <conditionalFormatting sqref="I8">
    <cfRule type="top10" priority="27" bottom="1" rank="1"/>
    <cfRule type="top10" dxfId="2154" priority="28" rank="1"/>
  </conditionalFormatting>
  <conditionalFormatting sqref="J8">
    <cfRule type="top10" priority="25" bottom="1" rank="1"/>
    <cfRule type="top10" dxfId="2153" priority="26" rank="1"/>
  </conditionalFormatting>
  <conditionalFormatting sqref="E9">
    <cfRule type="top10" priority="13" bottom="1" rank="1"/>
    <cfRule type="top10" dxfId="2152" priority="14" rank="1"/>
  </conditionalFormatting>
  <conditionalFormatting sqref="F9">
    <cfRule type="top10" priority="15" bottom="1" rank="1"/>
    <cfRule type="top10" dxfId="2151" priority="16" rank="1"/>
  </conditionalFormatting>
  <conditionalFormatting sqref="G9">
    <cfRule type="top10" priority="17" bottom="1" rank="1"/>
    <cfRule type="top10" dxfId="2150" priority="18" rank="1"/>
  </conditionalFormatting>
  <conditionalFormatting sqref="H9">
    <cfRule type="top10" priority="19" bottom="1" rank="1"/>
    <cfRule type="top10" dxfId="2149" priority="20" rank="1"/>
  </conditionalFormatting>
  <conditionalFormatting sqref="I9">
    <cfRule type="top10" priority="21" bottom="1" rank="1"/>
    <cfRule type="top10" dxfId="2148" priority="22" rank="1"/>
  </conditionalFormatting>
  <conditionalFormatting sqref="J9">
    <cfRule type="top10" priority="23" bottom="1" rank="1"/>
    <cfRule type="top10" dxfId="2147" priority="24" rank="1"/>
  </conditionalFormatting>
  <conditionalFormatting sqref="E10">
    <cfRule type="top10" priority="1" bottom="1" rank="1"/>
    <cfRule type="top10" dxfId="2146" priority="2" rank="1"/>
  </conditionalFormatting>
  <conditionalFormatting sqref="F10">
    <cfRule type="top10" priority="3" bottom="1" rank="1"/>
    <cfRule type="top10" dxfId="2145" priority="4" rank="1"/>
  </conditionalFormatting>
  <conditionalFormatting sqref="G10">
    <cfRule type="top10" priority="5" bottom="1" rank="1"/>
    <cfRule type="top10" dxfId="2144" priority="6" rank="1"/>
  </conditionalFormatting>
  <conditionalFormatting sqref="H10">
    <cfRule type="top10" priority="7" bottom="1" rank="1"/>
    <cfRule type="top10" dxfId="2143" priority="8" rank="1"/>
  </conditionalFormatting>
  <conditionalFormatting sqref="I10">
    <cfRule type="top10" priority="9" bottom="1" rank="1"/>
    <cfRule type="top10" dxfId="2142" priority="10" rank="1"/>
  </conditionalFormatting>
  <conditionalFormatting sqref="J10">
    <cfRule type="top10" priority="11" bottom="1" rank="1"/>
    <cfRule type="top10" dxfId="2141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A00-000000000000}">
          <x14:formula1>
            <xm:f>'C:\Users\gih93\Desktop\[2252017.xlsm]Data'!#REF!</xm:f>
          </x14:formula1>
          <xm:sqref>B2:B3</xm:sqref>
        </x14:dataValidation>
        <x14:dataValidation type="list" allowBlank="1" showInputMessage="1" showErrorMessage="1" xr:uid="{00000000-0002-0000-0A00-000001000000}">
          <x14:formula1>
            <xm:f>'C:\Users\gih93\Desktop\[ABRA Scoring 2016.xlsm]Data'!#REF!</xm:f>
          </x14:formula1>
          <xm:sqref>B4:B5 B7</xm:sqref>
        </x14:dataValidation>
        <x14:dataValidation type="list" allowBlank="1" showInputMessage="1" showErrorMessage="1" xr:uid="{00000000-0002-0000-0A00-000002000000}">
          <x14:formula1>
            <xm:f>'C:\Users\gih93\Desktop\[7-29-17 Tourney.xlsm]Data'!#REF!</xm:f>
          </x14:formula1>
          <xm:sqref>B6</xm:sqref>
        </x14:dataValidation>
        <x14:dataValidation type="list" allowBlank="1" showInputMessage="1" showErrorMessage="1" xr:uid="{66633224-A0E7-4A3E-A21B-8FF8585BFEB9}">
          <x14:formula1>
            <xm:f>'C:\Users\Ronald\Documents\2016 ABRA\[ABRA Scoring 2016.xlsm]Data'!#REF!</xm:f>
          </x14:formula1>
          <xm:sqref>B8:B9</xm:sqref>
        </x14:dataValidation>
        <x14:dataValidation type="list" allowBlank="1" showInputMessage="1" showErrorMessage="1" xr:uid="{43F0BCA3-15B8-466D-849C-B521E2B06C23}">
          <x14:formula1>
            <xm:f>'C:\Users\abra2\Desktop\[11 04 2017.xlsm]Data'!#REF!</xm:f>
          </x14:formula1>
          <xm:sqref>B10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O11"/>
  <sheetViews>
    <sheetView workbookViewId="0">
      <selection activeCell="A9" sqref="A9:O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100</v>
      </c>
      <c r="C2" s="32" t="s">
        <v>101</v>
      </c>
      <c r="D2" s="33" t="s">
        <v>102</v>
      </c>
      <c r="E2" s="34">
        <v>176</v>
      </c>
      <c r="F2" s="34">
        <v>177</v>
      </c>
      <c r="G2" s="34">
        <v>173</v>
      </c>
      <c r="H2" s="34"/>
      <c r="I2" s="34"/>
      <c r="J2" s="34"/>
      <c r="K2" s="35">
        <v>3</v>
      </c>
      <c r="L2" s="35">
        <v>526</v>
      </c>
      <c r="M2" s="36">
        <v>175.33333333333334</v>
      </c>
      <c r="N2" s="35">
        <v>9</v>
      </c>
      <c r="O2" s="36">
        <v>184.33333333333334</v>
      </c>
    </row>
    <row r="3" spans="1:15" x14ac:dyDescent="0.25">
      <c r="A3" s="34" t="s">
        <v>3</v>
      </c>
      <c r="B3" s="34" t="s">
        <v>103</v>
      </c>
      <c r="C3" s="32">
        <v>42869</v>
      </c>
      <c r="D3" s="33" t="s">
        <v>102</v>
      </c>
      <c r="E3" s="34">
        <v>174</v>
      </c>
      <c r="F3" s="34">
        <v>177</v>
      </c>
      <c r="G3" s="34">
        <v>170</v>
      </c>
      <c r="H3" s="34"/>
      <c r="I3" s="34"/>
      <c r="J3" s="34"/>
      <c r="K3" s="35">
        <v>3</v>
      </c>
      <c r="L3" s="35">
        <v>521</v>
      </c>
      <c r="M3" s="36">
        <v>173.66666666666666</v>
      </c>
      <c r="N3" s="35">
        <v>4</v>
      </c>
      <c r="O3" s="36">
        <v>177.66666666666666</v>
      </c>
    </row>
    <row r="4" spans="1:15" x14ac:dyDescent="0.25">
      <c r="A4" s="34" t="s">
        <v>3</v>
      </c>
      <c r="B4" s="34" t="s">
        <v>103</v>
      </c>
      <c r="C4" s="32">
        <v>42897</v>
      </c>
      <c r="D4" s="33" t="s">
        <v>102</v>
      </c>
      <c r="E4" s="34">
        <v>178</v>
      </c>
      <c r="F4" s="34">
        <v>178</v>
      </c>
      <c r="G4" s="34">
        <v>177</v>
      </c>
      <c r="H4" s="34"/>
      <c r="I4" s="34"/>
      <c r="J4" s="34"/>
      <c r="K4" s="35">
        <v>3</v>
      </c>
      <c r="L4" s="35">
        <v>533</v>
      </c>
      <c r="M4" s="36">
        <v>177.66666666666666</v>
      </c>
      <c r="N4" s="35">
        <v>9</v>
      </c>
      <c r="O4" s="36">
        <v>186.66666666666666</v>
      </c>
    </row>
    <row r="5" spans="1:15" x14ac:dyDescent="0.25">
      <c r="A5" s="34" t="s">
        <v>3</v>
      </c>
      <c r="B5" s="34" t="s">
        <v>103</v>
      </c>
      <c r="C5" s="32">
        <v>42925</v>
      </c>
      <c r="D5" s="33" t="s">
        <v>102</v>
      </c>
      <c r="E5" s="34">
        <v>183</v>
      </c>
      <c r="F5" s="34">
        <v>182</v>
      </c>
      <c r="G5" s="34">
        <v>173</v>
      </c>
      <c r="H5" s="34"/>
      <c r="I5" s="34"/>
      <c r="J5" s="34"/>
      <c r="K5" s="35">
        <v>3</v>
      </c>
      <c r="L5" s="35">
        <v>538</v>
      </c>
      <c r="M5" s="36">
        <v>179.33333333333334</v>
      </c>
      <c r="N5" s="35">
        <v>9</v>
      </c>
      <c r="O5" s="36">
        <v>188.33333333333334</v>
      </c>
    </row>
    <row r="6" spans="1:15" x14ac:dyDescent="0.25">
      <c r="A6" s="34" t="s">
        <v>3</v>
      </c>
      <c r="B6" s="34" t="s">
        <v>103</v>
      </c>
      <c r="C6" s="32">
        <v>42960</v>
      </c>
      <c r="D6" s="33" t="s">
        <v>102</v>
      </c>
      <c r="E6" s="34">
        <v>179</v>
      </c>
      <c r="F6" s="34">
        <v>174</v>
      </c>
      <c r="G6" s="34">
        <v>180</v>
      </c>
      <c r="H6" s="34">
        <v>178</v>
      </c>
      <c r="I6" s="34">
        <v>188</v>
      </c>
      <c r="J6" s="34">
        <v>178</v>
      </c>
      <c r="K6" s="35">
        <v>6</v>
      </c>
      <c r="L6" s="35">
        <v>1077</v>
      </c>
      <c r="M6" s="36">
        <v>179.5</v>
      </c>
      <c r="N6" s="35">
        <v>10</v>
      </c>
      <c r="O6" s="36">
        <v>189.5</v>
      </c>
    </row>
    <row r="7" spans="1:15" x14ac:dyDescent="0.25">
      <c r="A7" s="34" t="s">
        <v>3</v>
      </c>
      <c r="B7" s="34" t="s">
        <v>100</v>
      </c>
      <c r="C7" s="32" t="s">
        <v>151</v>
      </c>
      <c r="D7" s="33" t="s">
        <v>102</v>
      </c>
      <c r="E7" s="34">
        <v>168</v>
      </c>
      <c r="F7" s="34">
        <v>182</v>
      </c>
      <c r="G7" s="34">
        <v>173</v>
      </c>
      <c r="H7" s="34">
        <v>181</v>
      </c>
      <c r="I7" s="34">
        <v>177</v>
      </c>
      <c r="J7" s="34"/>
      <c r="K7" s="35">
        <v>5</v>
      </c>
      <c r="L7" s="35">
        <v>881</v>
      </c>
      <c r="M7" s="36">
        <v>176.2</v>
      </c>
      <c r="N7" s="35">
        <v>6</v>
      </c>
      <c r="O7" s="36">
        <v>182.2</v>
      </c>
    </row>
    <row r="8" spans="1:15" x14ac:dyDescent="0.25">
      <c r="A8" s="34" t="s">
        <v>3</v>
      </c>
      <c r="B8" s="98" t="s">
        <v>100</v>
      </c>
      <c r="C8" s="32">
        <v>43016</v>
      </c>
      <c r="D8" s="33" t="s">
        <v>102</v>
      </c>
      <c r="E8" s="34">
        <v>189</v>
      </c>
      <c r="F8" s="34">
        <v>178</v>
      </c>
      <c r="G8" s="34">
        <v>173</v>
      </c>
      <c r="H8" s="34"/>
      <c r="I8" s="34"/>
      <c r="J8" s="34"/>
      <c r="K8" s="35">
        <v>3</v>
      </c>
      <c r="L8" s="35">
        <v>540</v>
      </c>
      <c r="M8" s="36">
        <v>180</v>
      </c>
      <c r="N8" s="35">
        <v>9</v>
      </c>
      <c r="O8" s="36">
        <v>189</v>
      </c>
    </row>
    <row r="9" spans="1:15" x14ac:dyDescent="0.25">
      <c r="A9" s="83" t="s">
        <v>3</v>
      </c>
      <c r="B9" s="83" t="s">
        <v>103</v>
      </c>
      <c r="C9" s="106" t="s">
        <v>176</v>
      </c>
      <c r="D9" s="107" t="s">
        <v>102</v>
      </c>
      <c r="E9" s="83">
        <v>173</v>
      </c>
      <c r="F9" s="83">
        <v>186</v>
      </c>
      <c r="G9" s="83">
        <v>183</v>
      </c>
      <c r="H9" s="83"/>
      <c r="I9" s="83"/>
      <c r="J9" s="83"/>
      <c r="K9" s="108">
        <v>3</v>
      </c>
      <c r="L9" s="108">
        <v>542</v>
      </c>
      <c r="M9" s="109">
        <v>180.66666666666666</v>
      </c>
      <c r="N9" s="108">
        <v>6</v>
      </c>
      <c r="O9" s="109">
        <v>186.66666666666666</v>
      </c>
    </row>
    <row r="11" spans="1:15" x14ac:dyDescent="0.25">
      <c r="K11" s="1">
        <f>SUM(K2:K10)</f>
        <v>29</v>
      </c>
      <c r="L11" s="1">
        <f>SUM(L2:L10)</f>
        <v>5158</v>
      </c>
      <c r="M11" s="1">
        <f>SUM(L11/K11)</f>
        <v>177.86206896551724</v>
      </c>
      <c r="N11" s="1">
        <f>SUM(N2:N10)</f>
        <v>62</v>
      </c>
      <c r="O11" s="4">
        <f t="shared" ref="O11" si="0">SUM(M11+N11)</f>
        <v>239.86206896551724</v>
      </c>
    </row>
  </sheetData>
  <conditionalFormatting sqref="J1">
    <cfRule type="top10" priority="109" bottom="1" rank="1"/>
    <cfRule type="top10" dxfId="2140" priority="110" rank="1"/>
  </conditionalFormatting>
  <conditionalFormatting sqref="E1">
    <cfRule type="top10" priority="119" bottom="1" rank="1"/>
    <cfRule type="top10" dxfId="2139" priority="120" rank="1"/>
  </conditionalFormatting>
  <conditionalFormatting sqref="F1">
    <cfRule type="top10" priority="117" bottom="1" rank="1"/>
    <cfRule type="top10" dxfId="2138" priority="118" rank="1"/>
  </conditionalFormatting>
  <conditionalFormatting sqref="G1">
    <cfRule type="top10" priority="115" bottom="1" rank="1"/>
    <cfRule type="top10" dxfId="2137" priority="116" rank="1"/>
  </conditionalFormatting>
  <conditionalFormatting sqref="H1">
    <cfRule type="top10" priority="113" bottom="1" rank="1"/>
    <cfRule type="top10" dxfId="2136" priority="114" rank="1"/>
  </conditionalFormatting>
  <conditionalFormatting sqref="I1">
    <cfRule type="top10" priority="111" bottom="1" rank="1"/>
    <cfRule type="top10" dxfId="2135" priority="112" rank="1"/>
  </conditionalFormatting>
  <conditionalFormatting sqref="E2">
    <cfRule type="top10" priority="85" bottom="1" rank="1"/>
    <cfRule type="top10" dxfId="2134" priority="86" rank="1"/>
  </conditionalFormatting>
  <conditionalFormatting sqref="F2">
    <cfRule type="top10" priority="87" bottom="1" rank="1"/>
    <cfRule type="top10" dxfId="2133" priority="88" rank="1"/>
  </conditionalFormatting>
  <conditionalFormatting sqref="G2">
    <cfRule type="top10" priority="89" bottom="1" rank="1"/>
    <cfRule type="top10" dxfId="2132" priority="90" rank="1"/>
  </conditionalFormatting>
  <conditionalFormatting sqref="H2">
    <cfRule type="top10" priority="91" bottom="1" rank="1"/>
    <cfRule type="top10" dxfId="2131" priority="92" rank="1"/>
  </conditionalFormatting>
  <conditionalFormatting sqref="I2">
    <cfRule type="top10" priority="93" bottom="1" rank="1"/>
    <cfRule type="top10" dxfId="2130" priority="94" rank="1"/>
  </conditionalFormatting>
  <conditionalFormatting sqref="J2">
    <cfRule type="top10" priority="95" bottom="1" rank="1"/>
    <cfRule type="top10" dxfId="2129" priority="96" rank="1"/>
  </conditionalFormatting>
  <conditionalFormatting sqref="E3">
    <cfRule type="top10" priority="83" bottom="1" rank="1"/>
    <cfRule type="top10" dxfId="2128" priority="84" rank="1"/>
  </conditionalFormatting>
  <conditionalFormatting sqref="F3">
    <cfRule type="top10" priority="81" bottom="1" rank="1"/>
    <cfRule type="top10" dxfId="2127" priority="82" rank="1"/>
  </conditionalFormatting>
  <conditionalFormatting sqref="G3">
    <cfRule type="top10" priority="79" bottom="1" rank="1"/>
    <cfRule type="top10" dxfId="2126" priority="80" rank="1"/>
  </conditionalFormatting>
  <conditionalFormatting sqref="H3">
    <cfRule type="top10" priority="77" bottom="1" rank="1"/>
    <cfRule type="top10" dxfId="2125" priority="78" rank="1"/>
  </conditionalFormatting>
  <conditionalFormatting sqref="I3">
    <cfRule type="top10" priority="75" bottom="1" rank="1"/>
    <cfRule type="top10" dxfId="2124" priority="76" rank="1"/>
  </conditionalFormatting>
  <conditionalFormatting sqref="J3">
    <cfRule type="top10" priority="73" bottom="1" rank="1"/>
    <cfRule type="top10" dxfId="2123" priority="74" rank="1"/>
  </conditionalFormatting>
  <conditionalFormatting sqref="E4">
    <cfRule type="top10" priority="61" bottom="1" rank="1"/>
    <cfRule type="top10" dxfId="2122" priority="62" rank="1"/>
  </conditionalFormatting>
  <conditionalFormatting sqref="F4">
    <cfRule type="top10" priority="63" bottom="1" rank="1"/>
    <cfRule type="top10" dxfId="2121" priority="64" rank="1"/>
  </conditionalFormatting>
  <conditionalFormatting sqref="G4">
    <cfRule type="top10" priority="65" bottom="1" rank="1"/>
    <cfRule type="top10" dxfId="2120" priority="66" rank="1"/>
  </conditionalFormatting>
  <conditionalFormatting sqref="H4">
    <cfRule type="top10" priority="67" bottom="1" rank="1"/>
    <cfRule type="top10" dxfId="2119" priority="68" rank="1"/>
  </conditionalFormatting>
  <conditionalFormatting sqref="I4">
    <cfRule type="top10" priority="69" bottom="1" rank="1"/>
    <cfRule type="top10" dxfId="2118" priority="70" rank="1"/>
  </conditionalFormatting>
  <conditionalFormatting sqref="J4">
    <cfRule type="top10" priority="71" bottom="1" rank="1"/>
    <cfRule type="top10" dxfId="2117" priority="72" rank="1"/>
  </conditionalFormatting>
  <conditionalFormatting sqref="E5">
    <cfRule type="top10" priority="59" bottom="1" rank="1"/>
    <cfRule type="top10" dxfId="2116" priority="60" rank="1"/>
  </conditionalFormatting>
  <conditionalFormatting sqref="F5">
    <cfRule type="top10" priority="57" bottom="1" rank="1"/>
    <cfRule type="top10" dxfId="2115" priority="58" rank="1"/>
  </conditionalFormatting>
  <conditionalFormatting sqref="G5">
    <cfRule type="top10" priority="55" bottom="1" rank="1"/>
    <cfRule type="top10" dxfId="2114" priority="56" rank="1"/>
  </conditionalFormatting>
  <conditionalFormatting sqref="H5">
    <cfRule type="top10" priority="53" bottom="1" rank="1"/>
    <cfRule type="top10" dxfId="2113" priority="54" rank="1"/>
  </conditionalFormatting>
  <conditionalFormatting sqref="I5">
    <cfRule type="top10" priority="51" bottom="1" rank="1"/>
    <cfRule type="top10" dxfId="2112" priority="52" rank="1"/>
  </conditionalFormatting>
  <conditionalFormatting sqref="J5">
    <cfRule type="top10" priority="49" bottom="1" rank="1"/>
    <cfRule type="top10" dxfId="2111" priority="50" rank="1"/>
  </conditionalFormatting>
  <conditionalFormatting sqref="E6">
    <cfRule type="top10" priority="47" bottom="1" rank="1"/>
    <cfRule type="top10" dxfId="2110" priority="48" rank="1"/>
  </conditionalFormatting>
  <conditionalFormatting sqref="F6">
    <cfRule type="top10" priority="45" bottom="1" rank="1"/>
    <cfRule type="top10" dxfId="2109" priority="46" rank="1"/>
  </conditionalFormatting>
  <conditionalFormatting sqref="G6">
    <cfRule type="top10" priority="43" bottom="1" rank="1"/>
    <cfRule type="top10" dxfId="2108" priority="44" rank="1"/>
  </conditionalFormatting>
  <conditionalFormatting sqref="H6">
    <cfRule type="top10" priority="41" bottom="1" rank="1"/>
    <cfRule type="top10" dxfId="2107" priority="42" rank="1"/>
  </conditionalFormatting>
  <conditionalFormatting sqref="I6">
    <cfRule type="top10" priority="39" bottom="1" rank="1"/>
    <cfRule type="top10" dxfId="2106" priority="40" rank="1"/>
  </conditionalFormatting>
  <conditionalFormatting sqref="J6">
    <cfRule type="top10" priority="37" bottom="1" rank="1"/>
    <cfRule type="top10" dxfId="2105" priority="38" rank="1"/>
  </conditionalFormatting>
  <conditionalFormatting sqref="E7">
    <cfRule type="top10" priority="35" bottom="1" rank="1"/>
    <cfRule type="top10" dxfId="2104" priority="36" rank="1"/>
  </conditionalFormatting>
  <conditionalFormatting sqref="F7">
    <cfRule type="top10" priority="33" bottom="1" rank="1"/>
    <cfRule type="top10" dxfId="2103" priority="34" rank="1"/>
  </conditionalFormatting>
  <conditionalFormatting sqref="G7">
    <cfRule type="top10" priority="31" bottom="1" rank="1"/>
    <cfRule type="top10" dxfId="2102" priority="32" rank="1"/>
  </conditionalFormatting>
  <conditionalFormatting sqref="H7">
    <cfRule type="top10" priority="29" bottom="1" rank="1"/>
    <cfRule type="top10" dxfId="2101" priority="30" rank="1"/>
  </conditionalFormatting>
  <conditionalFormatting sqref="I7">
    <cfRule type="top10" priority="27" bottom="1" rank="1"/>
    <cfRule type="top10" dxfId="2100" priority="28" rank="1"/>
  </conditionalFormatting>
  <conditionalFormatting sqref="J7">
    <cfRule type="top10" priority="25" bottom="1" rank="1"/>
    <cfRule type="top10" dxfId="2099" priority="26" rank="1"/>
  </conditionalFormatting>
  <conditionalFormatting sqref="E8">
    <cfRule type="top10" priority="23" bottom="1" rank="1"/>
    <cfRule type="top10" dxfId="2098" priority="24" rank="1"/>
  </conditionalFormatting>
  <conditionalFormatting sqref="F8">
    <cfRule type="top10" priority="21" bottom="1" rank="1"/>
    <cfRule type="top10" dxfId="2097" priority="22" rank="1"/>
  </conditionalFormatting>
  <conditionalFormatting sqref="G8">
    <cfRule type="top10" priority="19" bottom="1" rank="1"/>
    <cfRule type="top10" dxfId="2096" priority="20" rank="1"/>
  </conditionalFormatting>
  <conditionalFormatting sqref="H8">
    <cfRule type="top10" priority="17" bottom="1" rank="1"/>
    <cfRule type="top10" dxfId="2095" priority="18" rank="1"/>
  </conditionalFormatting>
  <conditionalFormatting sqref="I8">
    <cfRule type="top10" priority="15" bottom="1" rank="1"/>
    <cfRule type="top10" dxfId="2094" priority="16" rank="1"/>
  </conditionalFormatting>
  <conditionalFormatting sqref="J8">
    <cfRule type="top10" priority="13" bottom="1" rank="1"/>
    <cfRule type="top10" dxfId="2093" priority="14" rank="1"/>
  </conditionalFormatting>
  <conditionalFormatting sqref="E9">
    <cfRule type="top10" priority="11" bottom="1" rank="1"/>
    <cfRule type="top10" dxfId="2092" priority="12" rank="1"/>
  </conditionalFormatting>
  <conditionalFormatting sqref="F9">
    <cfRule type="top10" priority="9" bottom="1" rank="1"/>
    <cfRule type="top10" dxfId="2091" priority="10" rank="1"/>
  </conditionalFormatting>
  <conditionalFormatting sqref="G9">
    <cfRule type="top10" priority="7" bottom="1" rank="1"/>
    <cfRule type="top10" dxfId="2090" priority="8" rank="1"/>
  </conditionalFormatting>
  <conditionalFormatting sqref="H9">
    <cfRule type="top10" priority="5" bottom="1" rank="1"/>
    <cfRule type="top10" dxfId="2089" priority="6" rank="1"/>
  </conditionalFormatting>
  <conditionalFormatting sqref="I9">
    <cfRule type="top10" priority="3" bottom="1" rank="1"/>
    <cfRule type="top10" dxfId="2088" priority="4" rank="1"/>
  </conditionalFormatting>
  <conditionalFormatting sqref="J9">
    <cfRule type="top10" priority="1" bottom="1" rank="1"/>
    <cfRule type="top10" dxfId="2087" priority="2" rank="1"/>
  </conditionalFormatting>
  <dataValidations count="1">
    <dataValidation type="list" allowBlank="1" showInputMessage="1" showErrorMessage="1" sqref="B3" xr:uid="{00000000-0002-0000-0B00-000000000000}">
      <formula1>#N/A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B00-000001000000}">
          <x14:formula1>
            <xm:f>'C:\Users\Joe\Desktop\AUTO BENCH REST ASSOCIATION FILE\ABRA 2017\OHIO\[ABRA Ohio 04 09 2017.xlsm]Data'!#REF!</xm:f>
          </x14:formula1>
          <xm:sqref>B2</xm:sqref>
        </x14:dataValidation>
        <x14:dataValidation type="list" allowBlank="1" showInputMessage="1" showErrorMessage="1" xr:uid="{00000000-0002-0000-0B00-000002000000}">
          <x14:formula1>
            <xm:f>'C:\Users\Joe\Desktop\AUTO BENCH REST ASSOCIATION FILE\ABRA 2017\OHIO\[ABRA Ohio 06 11 2017.xlsm]Data'!#REF!</xm:f>
          </x14:formula1>
          <xm:sqref>B4</xm:sqref>
        </x14:dataValidation>
        <x14:dataValidation type="list" allowBlank="1" showInputMessage="1" showErrorMessage="1" xr:uid="{65D210A4-FEAC-4B99-8CEE-0C1CE76A7F01}">
          <x14:formula1>
            <xm:f>'C:\Users\abra2\Desktop\ABRA Files and More\AUTO BENCH REST ASSOCIATION FILE\ABRA 2017\OHIO\[ABRA Ohio 07 09 2017.xlsm]Data'!#REF!</xm:f>
          </x14:formula1>
          <xm:sqref>B5</xm:sqref>
        </x14:dataValidation>
        <x14:dataValidation type="list" allowBlank="1" showInputMessage="1" showErrorMessage="1" xr:uid="{388895DD-D6C3-41D1-9E44-169B0FC0282B}">
          <x14:formula1>
            <xm:f>'C:\Users\abra2\Desktop\ABRA Files and More\AUTO BENCH REST ASSOCIATION FILE\ABRA 2017\OHIO\[ABRA Ohio 08 13 2017.xlsm]Data'!#REF!</xm:f>
          </x14:formula1>
          <xm:sqref>B6</xm:sqref>
        </x14:dataValidation>
        <x14:dataValidation type="list" allowBlank="1" showInputMessage="1" showErrorMessage="1" xr:uid="{144538B1-4116-4812-9D33-9D8C3EB35DC3}">
          <x14:formula1>
            <xm:f>'C:\Users\abra2\Desktop\[ABRA Scoring 2016 ohio 09 10 2017.xlsm]Data'!#REF!</xm:f>
          </x14:formula1>
          <xm:sqref>B7</xm:sqref>
        </x14:dataValidation>
        <x14:dataValidation type="list" allowBlank="1" showInputMessage="1" showErrorMessage="1" xr:uid="{B4680D53-32C0-4F41-BA62-B752B77FC5A9}">
          <x14:formula1>
            <xm:f>'C:\Users\abra2\Desktop\ABRA Files and More\AUTO BENCH REST ASSOCIATION FILE\ABRA 2017\OHIO\[ABRA OHIO 10 8 2017.xlsm]Data'!#REF!</xm:f>
          </x14:formula1>
          <xm:sqref>B8</xm:sqref>
        </x14:dataValidation>
        <x14:dataValidation type="list" allowBlank="1" showInputMessage="1" showErrorMessage="1" xr:uid="{1965F53A-4205-4BF7-9D97-DB023C6A1574}">
          <x14:formula1>
            <xm:f>'C:\Users\abra2\Desktop\ABRA Files and More\Instructions and Scoring Program\[ABRA Scoring 2016 (3).xlsm]Data'!#REF!</xm:f>
          </x14:formula1>
          <xm:sqref>B9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O26"/>
  <sheetViews>
    <sheetView workbookViewId="0">
      <selection activeCell="A10" sqref="A10:O10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s="6" customFormat="1" ht="16.5" x14ac:dyDescent="0.3">
      <c r="A2" s="12" t="s">
        <v>3</v>
      </c>
      <c r="B2" s="34" t="s">
        <v>47</v>
      </c>
      <c r="C2" s="32">
        <v>42791</v>
      </c>
      <c r="D2" s="33" t="s">
        <v>20</v>
      </c>
      <c r="E2" s="34">
        <v>179</v>
      </c>
      <c r="F2" s="34">
        <v>180</v>
      </c>
      <c r="G2" s="34">
        <v>177</v>
      </c>
      <c r="H2" s="34">
        <v>172</v>
      </c>
      <c r="I2" s="34"/>
      <c r="J2" s="34"/>
      <c r="K2" s="35">
        <v>4</v>
      </c>
      <c r="L2" s="35">
        <v>708</v>
      </c>
      <c r="M2" s="36">
        <v>177</v>
      </c>
      <c r="N2" s="35">
        <v>2</v>
      </c>
      <c r="O2" s="36">
        <v>179</v>
      </c>
    </row>
    <row r="3" spans="1:15" s="1" customFormat="1" x14ac:dyDescent="0.25">
      <c r="A3" s="38" t="s">
        <v>3</v>
      </c>
      <c r="B3" s="38" t="s">
        <v>47</v>
      </c>
      <c r="C3" s="39">
        <v>42819</v>
      </c>
      <c r="D3" s="40" t="s">
        <v>66</v>
      </c>
      <c r="E3" s="38">
        <v>178</v>
      </c>
      <c r="F3" s="38">
        <v>180</v>
      </c>
      <c r="G3" s="38">
        <v>169</v>
      </c>
      <c r="H3" s="38">
        <v>174</v>
      </c>
      <c r="I3" s="38">
        <v>178</v>
      </c>
      <c r="J3" s="38">
        <v>178</v>
      </c>
      <c r="K3" s="41">
        <v>6</v>
      </c>
      <c r="L3" s="41">
        <v>1057</v>
      </c>
      <c r="M3" s="42">
        <v>176.16666666666666</v>
      </c>
      <c r="N3" s="41">
        <v>4</v>
      </c>
      <c r="O3" s="42">
        <v>180.16666666666666</v>
      </c>
    </row>
    <row r="4" spans="1:15" x14ac:dyDescent="0.25">
      <c r="A4" s="38" t="s">
        <v>3</v>
      </c>
      <c r="B4" s="38" t="s">
        <v>47</v>
      </c>
      <c r="C4" s="39">
        <v>42848</v>
      </c>
      <c r="D4" s="40" t="s">
        <v>40</v>
      </c>
      <c r="E4" s="38">
        <v>183</v>
      </c>
      <c r="F4" s="38">
        <v>181</v>
      </c>
      <c r="G4" s="38">
        <v>179</v>
      </c>
      <c r="H4" s="38"/>
      <c r="I4" s="38"/>
      <c r="J4" s="38"/>
      <c r="K4" s="38">
        <v>3</v>
      </c>
      <c r="L4" s="41">
        <v>543</v>
      </c>
      <c r="M4" s="42">
        <v>181</v>
      </c>
      <c r="N4" s="41">
        <v>2</v>
      </c>
      <c r="O4" s="42">
        <v>183</v>
      </c>
    </row>
    <row r="5" spans="1:15" x14ac:dyDescent="0.25">
      <c r="A5" s="38" t="s">
        <v>3</v>
      </c>
      <c r="B5" s="38" t="s">
        <v>47</v>
      </c>
      <c r="C5" s="39">
        <v>42910</v>
      </c>
      <c r="D5" s="40" t="s">
        <v>40</v>
      </c>
      <c r="E5" s="38">
        <v>192</v>
      </c>
      <c r="F5" s="38">
        <v>193</v>
      </c>
      <c r="G5" s="38">
        <v>190</v>
      </c>
      <c r="H5" s="38"/>
      <c r="I5" s="38"/>
      <c r="J5" s="38"/>
      <c r="K5" s="41">
        <v>3</v>
      </c>
      <c r="L5" s="41">
        <v>575</v>
      </c>
      <c r="M5" s="42">
        <v>191.66666666666666</v>
      </c>
      <c r="N5" s="41">
        <v>2</v>
      </c>
      <c r="O5" s="42">
        <v>193.66666666666666</v>
      </c>
    </row>
    <row r="6" spans="1:15" x14ac:dyDescent="0.25">
      <c r="A6" s="34" t="s">
        <v>3</v>
      </c>
      <c r="B6" s="34" t="s">
        <v>47</v>
      </c>
      <c r="C6" s="32">
        <v>42931</v>
      </c>
      <c r="D6" s="33" t="s">
        <v>81</v>
      </c>
      <c r="E6" s="34">
        <v>182</v>
      </c>
      <c r="F6" s="34">
        <v>182</v>
      </c>
      <c r="G6" s="34">
        <v>186</v>
      </c>
      <c r="H6" s="34">
        <v>191</v>
      </c>
      <c r="I6" s="34">
        <v>186</v>
      </c>
      <c r="J6" s="34">
        <v>183</v>
      </c>
      <c r="K6" s="35">
        <v>6</v>
      </c>
      <c r="L6" s="35">
        <v>1110</v>
      </c>
      <c r="M6" s="36">
        <v>185</v>
      </c>
      <c r="N6" s="35">
        <v>4</v>
      </c>
      <c r="O6" s="36">
        <v>189</v>
      </c>
    </row>
    <row r="7" spans="1:15" x14ac:dyDescent="0.25">
      <c r="A7" s="34" t="s">
        <v>3</v>
      </c>
      <c r="B7" s="34" t="s">
        <v>47</v>
      </c>
      <c r="C7" s="32">
        <v>42973</v>
      </c>
      <c r="D7" s="33" t="s">
        <v>20</v>
      </c>
      <c r="E7" s="34">
        <v>187</v>
      </c>
      <c r="F7" s="34">
        <v>187</v>
      </c>
      <c r="G7" s="34">
        <v>183</v>
      </c>
      <c r="H7" s="34">
        <v>192</v>
      </c>
      <c r="I7" s="34"/>
      <c r="J7" s="34"/>
      <c r="K7" s="35">
        <v>4</v>
      </c>
      <c r="L7" s="35">
        <v>749</v>
      </c>
      <c r="M7" s="36">
        <v>187.25</v>
      </c>
      <c r="N7" s="35">
        <v>6</v>
      </c>
      <c r="O7" s="36">
        <v>193.25</v>
      </c>
    </row>
    <row r="8" spans="1:15" x14ac:dyDescent="0.25">
      <c r="A8" s="34" t="s">
        <v>3</v>
      </c>
      <c r="B8" s="34" t="s">
        <v>47</v>
      </c>
      <c r="C8" s="32">
        <v>43001</v>
      </c>
      <c r="D8" s="33" t="s">
        <v>20</v>
      </c>
      <c r="E8" s="34">
        <v>190</v>
      </c>
      <c r="F8" s="34">
        <v>185</v>
      </c>
      <c r="G8" s="34">
        <v>188</v>
      </c>
      <c r="H8" s="34">
        <v>186</v>
      </c>
      <c r="I8" s="34"/>
      <c r="J8" s="34"/>
      <c r="K8" s="35">
        <v>4</v>
      </c>
      <c r="L8" s="35">
        <v>749</v>
      </c>
      <c r="M8" s="36">
        <v>187.25</v>
      </c>
      <c r="N8" s="35">
        <v>3</v>
      </c>
      <c r="O8" s="36">
        <v>190.25</v>
      </c>
    </row>
    <row r="9" spans="1:15" x14ac:dyDescent="0.25">
      <c r="A9" s="38" t="s">
        <v>3</v>
      </c>
      <c r="B9" s="38" t="s">
        <v>47</v>
      </c>
      <c r="C9" s="39">
        <v>43001</v>
      </c>
      <c r="D9" s="40" t="s">
        <v>40</v>
      </c>
      <c r="E9" s="38">
        <v>187</v>
      </c>
      <c r="F9" s="38">
        <v>191</v>
      </c>
      <c r="G9" s="38">
        <v>192</v>
      </c>
      <c r="H9" s="38"/>
      <c r="I9" s="38"/>
      <c r="J9" s="38"/>
      <c r="K9" s="38">
        <v>3</v>
      </c>
      <c r="L9" s="41">
        <v>570</v>
      </c>
      <c r="M9" s="42">
        <v>190</v>
      </c>
      <c r="N9" s="41">
        <v>2</v>
      </c>
      <c r="O9" s="42">
        <v>192</v>
      </c>
    </row>
    <row r="10" spans="1:15" x14ac:dyDescent="0.25">
      <c r="A10" s="34" t="s">
        <v>3</v>
      </c>
      <c r="B10" s="34" t="s">
        <v>47</v>
      </c>
      <c r="C10" s="32">
        <v>43043</v>
      </c>
      <c r="D10" s="33" t="s">
        <v>66</v>
      </c>
      <c r="E10" s="34">
        <v>186</v>
      </c>
      <c r="F10" s="34">
        <v>189</v>
      </c>
      <c r="G10" s="34">
        <v>194</v>
      </c>
      <c r="H10" s="34">
        <v>196</v>
      </c>
      <c r="I10" s="34">
        <v>191</v>
      </c>
      <c r="J10" s="34">
        <v>190</v>
      </c>
      <c r="K10" s="35">
        <v>6</v>
      </c>
      <c r="L10" s="35">
        <v>1146</v>
      </c>
      <c r="M10" s="36">
        <v>191</v>
      </c>
      <c r="N10" s="35">
        <v>4</v>
      </c>
      <c r="O10" s="36">
        <v>195</v>
      </c>
    </row>
    <row r="11" spans="1:15" x14ac:dyDescent="0.25">
      <c r="A11" s="25"/>
      <c r="B11" s="25"/>
      <c r="C11" s="26"/>
      <c r="D11" s="30"/>
      <c r="E11" s="25"/>
      <c r="F11" s="25"/>
      <c r="G11" s="25"/>
      <c r="H11" s="31"/>
      <c r="I11" s="31"/>
      <c r="J11" s="31"/>
      <c r="K11" s="28"/>
      <c r="L11" s="28"/>
      <c r="M11" s="29"/>
      <c r="N11" s="28"/>
      <c r="O11" s="29"/>
    </row>
    <row r="12" spans="1:15" ht="16.5" x14ac:dyDescent="0.3">
      <c r="K12" s="5"/>
      <c r="L12" s="1"/>
      <c r="M12" s="1"/>
      <c r="N12" s="1"/>
      <c r="O12" s="1"/>
    </row>
    <row r="13" spans="1:15" x14ac:dyDescent="0.25">
      <c r="K13" s="1">
        <f>SUM(K2:K12)</f>
        <v>39</v>
      </c>
      <c r="L13" s="1">
        <f>SUM(L2:L12)</f>
        <v>7207</v>
      </c>
      <c r="M13" s="20">
        <f>SUM(L13/K13)</f>
        <v>184.7948717948718</v>
      </c>
      <c r="N13" s="1">
        <f>SUM(N2:N12)</f>
        <v>29</v>
      </c>
      <c r="O13" s="1">
        <f t="shared" ref="O13" si="0">SUM(M13+N13)</f>
        <v>213.7948717948718</v>
      </c>
    </row>
    <row r="26" spans="5:5" x14ac:dyDescent="0.25">
      <c r="E26" s="54" t="s">
        <v>46</v>
      </c>
    </row>
  </sheetData>
  <conditionalFormatting sqref="E11">
    <cfRule type="top10" priority="149" bottom="1" rank="1"/>
    <cfRule type="top10" dxfId="2086" priority="150" rank="1"/>
  </conditionalFormatting>
  <conditionalFormatting sqref="F11">
    <cfRule type="top10" priority="147" bottom="1" rank="1"/>
    <cfRule type="top10" dxfId="2085" priority="148" rank="1"/>
  </conditionalFormatting>
  <conditionalFormatting sqref="G11">
    <cfRule type="top10" priority="145" bottom="1" rank="1"/>
    <cfRule type="top10" dxfId="2084" priority="146" rank="1"/>
  </conditionalFormatting>
  <conditionalFormatting sqref="E1">
    <cfRule type="top10" priority="143" bottom="1" rank="1"/>
    <cfRule type="top10" dxfId="2083" priority="144" rank="1"/>
  </conditionalFormatting>
  <conditionalFormatting sqref="F1">
    <cfRule type="top10" priority="141" bottom="1" rank="1"/>
    <cfRule type="top10" dxfId="2082" priority="142" rank="1"/>
  </conditionalFormatting>
  <conditionalFormatting sqref="G1">
    <cfRule type="top10" priority="139" bottom="1" rank="1"/>
    <cfRule type="top10" dxfId="2081" priority="140" rank="1"/>
  </conditionalFormatting>
  <conditionalFormatting sqref="H1">
    <cfRule type="top10" priority="137" bottom="1" rank="1"/>
    <cfRule type="top10" dxfId="2080" priority="138" rank="1"/>
  </conditionalFormatting>
  <conditionalFormatting sqref="I1">
    <cfRule type="top10" priority="135" bottom="1" rank="1"/>
    <cfRule type="top10" dxfId="2079" priority="136" rank="1"/>
  </conditionalFormatting>
  <conditionalFormatting sqref="J1">
    <cfRule type="top10" priority="133" bottom="1" rank="1"/>
    <cfRule type="top10" dxfId="2078" priority="134" rank="1"/>
  </conditionalFormatting>
  <conditionalFormatting sqref="E2">
    <cfRule type="top10" priority="119" bottom="1" rank="1"/>
    <cfRule type="top10" dxfId="2077" priority="120" rank="1"/>
  </conditionalFormatting>
  <conditionalFormatting sqref="F2">
    <cfRule type="top10" priority="117" bottom="1" rank="1"/>
    <cfRule type="top10" dxfId="2076" priority="118" rank="1"/>
  </conditionalFormatting>
  <conditionalFormatting sqref="G2">
    <cfRule type="top10" priority="115" bottom="1" rank="1"/>
    <cfRule type="top10" dxfId="2075" priority="116" rank="1"/>
  </conditionalFormatting>
  <conditionalFormatting sqref="H2">
    <cfRule type="top10" priority="113" bottom="1" rank="1"/>
    <cfRule type="top10" dxfId="2074" priority="114" rank="1"/>
  </conditionalFormatting>
  <conditionalFormatting sqref="I2">
    <cfRule type="top10" priority="111" bottom="1" rank="1"/>
    <cfRule type="top10" dxfId="2073" priority="112" rank="1"/>
  </conditionalFormatting>
  <conditionalFormatting sqref="J2">
    <cfRule type="top10" priority="109" bottom="1" rank="1"/>
    <cfRule type="top10" dxfId="2072" priority="110" rank="1"/>
  </conditionalFormatting>
  <conditionalFormatting sqref="E3">
    <cfRule type="top10" priority="97" bottom="1" rank="1"/>
    <cfRule type="top10" dxfId="2071" priority="98" rank="1"/>
  </conditionalFormatting>
  <conditionalFormatting sqref="F3">
    <cfRule type="top10" priority="99" bottom="1" rank="1"/>
    <cfRule type="top10" dxfId="2070" priority="100" rank="1"/>
  </conditionalFormatting>
  <conditionalFormatting sqref="G3">
    <cfRule type="top10" priority="101" bottom="1" rank="1"/>
    <cfRule type="top10" dxfId="2069" priority="102" rank="1"/>
  </conditionalFormatting>
  <conditionalFormatting sqref="H3">
    <cfRule type="top10" priority="103" bottom="1" rank="1"/>
    <cfRule type="top10" dxfId="2068" priority="104" rank="1"/>
  </conditionalFormatting>
  <conditionalFormatting sqref="I3">
    <cfRule type="top10" priority="105" bottom="1" rank="1"/>
    <cfRule type="top10" dxfId="2067" priority="106" rank="1"/>
  </conditionalFormatting>
  <conditionalFormatting sqref="J3">
    <cfRule type="top10" priority="107" bottom="1" rank="1"/>
    <cfRule type="top10" dxfId="2066" priority="108" rank="1"/>
  </conditionalFormatting>
  <conditionalFormatting sqref="E4">
    <cfRule type="top10" priority="85" bottom="1" rank="1"/>
    <cfRule type="top10" dxfId="2065" priority="86" rank="1"/>
  </conditionalFormatting>
  <conditionalFormatting sqref="F4">
    <cfRule type="top10" priority="87" bottom="1" rank="1"/>
    <cfRule type="top10" dxfId="2064" priority="88" rank="1"/>
  </conditionalFormatting>
  <conditionalFormatting sqref="G4">
    <cfRule type="top10" priority="89" bottom="1" rank="1"/>
    <cfRule type="top10" dxfId="2063" priority="90" rank="1"/>
  </conditionalFormatting>
  <conditionalFormatting sqref="H4">
    <cfRule type="top10" priority="91" bottom="1" rank="1"/>
    <cfRule type="top10" dxfId="2062" priority="92" rank="1"/>
  </conditionalFormatting>
  <conditionalFormatting sqref="I4">
    <cfRule type="top10" priority="93" bottom="1" rank="1"/>
    <cfRule type="top10" dxfId="2061" priority="94" rank="1"/>
  </conditionalFormatting>
  <conditionalFormatting sqref="J4:K4">
    <cfRule type="top10" priority="95" bottom="1" rank="1"/>
    <cfRule type="top10" dxfId="2060" priority="96" rank="1"/>
  </conditionalFormatting>
  <conditionalFormatting sqref="E5">
    <cfRule type="top10" priority="71" bottom="1" rank="1"/>
    <cfRule type="top10" dxfId="2059" priority="72" rank="1"/>
  </conditionalFormatting>
  <conditionalFormatting sqref="F5">
    <cfRule type="top10" priority="69" bottom="1" rank="1"/>
    <cfRule type="top10" dxfId="2058" priority="70" rank="1"/>
  </conditionalFormatting>
  <conditionalFormatting sqref="G5">
    <cfRule type="top10" priority="67" bottom="1" rank="1"/>
    <cfRule type="top10" dxfId="2057" priority="68" rank="1"/>
  </conditionalFormatting>
  <conditionalFormatting sqref="H5">
    <cfRule type="top10" priority="65" bottom="1" rank="1"/>
    <cfRule type="top10" dxfId="2056" priority="66" rank="1"/>
  </conditionalFormatting>
  <conditionalFormatting sqref="I5">
    <cfRule type="top10" priority="63" bottom="1" rank="1"/>
    <cfRule type="top10" dxfId="2055" priority="64" rank="1"/>
  </conditionalFormatting>
  <conditionalFormatting sqref="J5">
    <cfRule type="top10" priority="61" bottom="1" rank="1"/>
    <cfRule type="top10" dxfId="2054" priority="62" rank="1"/>
  </conditionalFormatting>
  <conditionalFormatting sqref="E6">
    <cfRule type="top10" priority="49" bottom="1" rank="1"/>
    <cfRule type="top10" dxfId="2053" priority="50" rank="1"/>
  </conditionalFormatting>
  <conditionalFormatting sqref="F6">
    <cfRule type="top10" priority="51" bottom="1" rank="1"/>
    <cfRule type="top10" dxfId="2052" priority="52" rank="1"/>
  </conditionalFormatting>
  <conditionalFormatting sqref="G6">
    <cfRule type="top10" priority="53" bottom="1" rank="1"/>
    <cfRule type="top10" dxfId="2051" priority="54" rank="1"/>
  </conditionalFormatting>
  <conditionalFormatting sqref="H6">
    <cfRule type="top10" priority="55" bottom="1" rank="1"/>
    <cfRule type="top10" dxfId="2050" priority="56" rank="1"/>
  </conditionalFormatting>
  <conditionalFormatting sqref="I6">
    <cfRule type="top10" priority="57" bottom="1" rank="1"/>
    <cfRule type="top10" dxfId="2049" priority="58" rank="1"/>
  </conditionalFormatting>
  <conditionalFormatting sqref="J6">
    <cfRule type="top10" priority="59" bottom="1" rank="1"/>
    <cfRule type="top10" dxfId="2048" priority="60" rank="1"/>
  </conditionalFormatting>
  <conditionalFormatting sqref="E7">
    <cfRule type="top10" priority="47" bottom="1" rank="1"/>
    <cfRule type="top10" dxfId="2047" priority="48" rank="1"/>
  </conditionalFormatting>
  <conditionalFormatting sqref="F7">
    <cfRule type="top10" priority="45" bottom="1" rank="1"/>
    <cfRule type="top10" dxfId="2046" priority="46" rank="1"/>
  </conditionalFormatting>
  <conditionalFormatting sqref="G7">
    <cfRule type="top10" priority="43" bottom="1" rank="1"/>
    <cfRule type="top10" dxfId="2045" priority="44" rank="1"/>
  </conditionalFormatting>
  <conditionalFormatting sqref="H7">
    <cfRule type="top10" priority="41" bottom="1" rank="1"/>
    <cfRule type="top10" dxfId="2044" priority="42" rank="1"/>
  </conditionalFormatting>
  <conditionalFormatting sqref="I7">
    <cfRule type="top10" priority="39" bottom="1" rank="1"/>
    <cfRule type="top10" dxfId="2043" priority="40" rank="1"/>
  </conditionalFormatting>
  <conditionalFormatting sqref="J7">
    <cfRule type="top10" priority="37" bottom="1" rank="1"/>
    <cfRule type="top10" dxfId="2042" priority="38" rank="1"/>
  </conditionalFormatting>
  <conditionalFormatting sqref="E8">
    <cfRule type="top10" priority="35" bottom="1" rank="1"/>
    <cfRule type="top10" dxfId="2041" priority="36" rank="1"/>
  </conditionalFormatting>
  <conditionalFormatting sqref="F8">
    <cfRule type="top10" priority="33" bottom="1" rank="1"/>
    <cfRule type="top10" dxfId="2040" priority="34" rank="1"/>
  </conditionalFormatting>
  <conditionalFormatting sqref="G8">
    <cfRule type="top10" priority="31" bottom="1" rank="1"/>
    <cfRule type="top10" dxfId="2039" priority="32" rank="1"/>
  </conditionalFormatting>
  <conditionalFormatting sqref="H8">
    <cfRule type="top10" priority="29" bottom="1" rank="1"/>
    <cfRule type="top10" dxfId="2038" priority="30" rank="1"/>
  </conditionalFormatting>
  <conditionalFormatting sqref="I8">
    <cfRule type="top10" priority="27" bottom="1" rank="1"/>
    <cfRule type="top10" dxfId="2037" priority="28" rank="1"/>
  </conditionalFormatting>
  <conditionalFormatting sqref="J8">
    <cfRule type="top10" priority="25" bottom="1" rank="1"/>
    <cfRule type="top10" dxfId="2036" priority="26" rank="1"/>
  </conditionalFormatting>
  <conditionalFormatting sqref="E9">
    <cfRule type="top10" priority="13" bottom="1" rank="1"/>
    <cfRule type="top10" dxfId="2035" priority="14" rank="1"/>
  </conditionalFormatting>
  <conditionalFormatting sqref="F9">
    <cfRule type="top10" priority="15" bottom="1" rank="1"/>
    <cfRule type="top10" dxfId="2034" priority="16" rank="1"/>
  </conditionalFormatting>
  <conditionalFormatting sqref="G9">
    <cfRule type="top10" priority="17" bottom="1" rank="1"/>
    <cfRule type="top10" dxfId="2033" priority="18" rank="1"/>
  </conditionalFormatting>
  <conditionalFormatting sqref="H9">
    <cfRule type="top10" priority="19" bottom="1" rank="1"/>
    <cfRule type="top10" dxfId="2032" priority="20" rank="1"/>
  </conditionalFormatting>
  <conditionalFormatting sqref="I9">
    <cfRule type="top10" priority="21" bottom="1" rank="1"/>
    <cfRule type="top10" dxfId="2031" priority="22" rank="1"/>
  </conditionalFormatting>
  <conditionalFormatting sqref="J9">
    <cfRule type="top10" priority="23" bottom="1" rank="1"/>
    <cfRule type="top10" dxfId="2030" priority="24" rank="1"/>
  </conditionalFormatting>
  <conditionalFormatting sqref="E10">
    <cfRule type="top10" priority="1" bottom="1" rank="1"/>
    <cfRule type="top10" dxfId="2029" priority="2" rank="1"/>
  </conditionalFormatting>
  <conditionalFormatting sqref="F10">
    <cfRule type="top10" priority="3" bottom="1" rank="1"/>
    <cfRule type="top10" dxfId="2028" priority="4" rank="1"/>
  </conditionalFormatting>
  <conditionalFormatting sqref="G10">
    <cfRule type="top10" priority="5" bottom="1" rank="1"/>
    <cfRule type="top10" dxfId="2027" priority="6" rank="1"/>
  </conditionalFormatting>
  <conditionalFormatting sqref="H10">
    <cfRule type="top10" priority="7" bottom="1" rank="1"/>
    <cfRule type="top10" dxfId="2026" priority="8" rank="1"/>
  </conditionalFormatting>
  <conditionalFormatting sqref="I10">
    <cfRule type="top10" priority="9" bottom="1" rank="1"/>
    <cfRule type="top10" dxfId="2025" priority="10" rank="1"/>
  </conditionalFormatting>
  <conditionalFormatting sqref="J10">
    <cfRule type="top10" priority="11" bottom="1" rank="1"/>
    <cfRule type="top10" dxfId="202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C00-000000000000}">
          <x14:formula1>
            <xm:f>'C:\Users\gih93\Desktop\[2252017.xlsm]Data'!#REF!</xm:f>
          </x14:formula1>
          <xm:sqref>B2:B5</xm:sqref>
        </x14:dataValidation>
        <x14:dataValidation type="list" allowBlank="1" showInputMessage="1" showErrorMessage="1" xr:uid="{00000000-0002-0000-0C00-000001000000}">
          <x14:formula1>
            <xm:f>'C:\Users\abra2\Desktop\ABRA 2017\Louisiana\[07 15 2017 Club Tournament.xlsm]Data'!#REF!</xm:f>
          </x14:formula1>
          <xm:sqref>B6</xm:sqref>
        </x14:dataValidation>
        <x14:dataValidation type="list" allowBlank="1" showInputMessage="1" showErrorMessage="1" xr:uid="{5BD9AE86-E0DA-4455-B3E3-6D038EF02C73}">
          <x14:formula1>
            <xm:f>'C:\Users\gih93\Desktop\[ABRA Scoring 2016.xlsm]Data'!#REF!</xm:f>
          </x14:formula1>
          <xm:sqref>B7</xm:sqref>
        </x14:dataValidation>
        <x14:dataValidation type="list" allowBlank="1" showInputMessage="1" showErrorMessage="1" xr:uid="{D1A92308-7172-43F9-910C-5F88278EED97}">
          <x14:formula1>
            <xm:f>'C:\Users\Ronald\Documents\2016 ABRA\[ABRA Scoring 2016.xlsm]Data'!#REF!</xm:f>
          </x14:formula1>
          <xm:sqref>B8:B9</xm:sqref>
        </x14:dataValidation>
        <x14:dataValidation type="list" allowBlank="1" showInputMessage="1" showErrorMessage="1" xr:uid="{03FEF9E3-6C05-40D7-A12A-36B9373B84B5}">
          <x14:formula1>
            <xm:f>'C:\Users\abra2\Desktop\[11 04 2017.xlsm]Data'!#REF!</xm:f>
          </x14:formula1>
          <xm:sqref>B10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O5"/>
  <sheetViews>
    <sheetView workbookViewId="0">
      <selection activeCell="D18" sqref="D1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8" t="s">
        <v>3</v>
      </c>
      <c r="B2" s="38" t="s">
        <v>67</v>
      </c>
      <c r="C2" s="39">
        <v>42819</v>
      </c>
      <c r="D2" s="40" t="s">
        <v>66</v>
      </c>
      <c r="E2" s="38">
        <v>193</v>
      </c>
      <c r="F2" s="38">
        <v>192</v>
      </c>
      <c r="G2" s="38">
        <v>193</v>
      </c>
      <c r="H2" s="38">
        <v>191</v>
      </c>
      <c r="I2" s="38">
        <v>194</v>
      </c>
      <c r="J2" s="61">
        <v>195</v>
      </c>
      <c r="K2" s="41">
        <v>6</v>
      </c>
      <c r="L2" s="41">
        <v>1158</v>
      </c>
      <c r="M2" s="42">
        <v>193</v>
      </c>
      <c r="N2" s="41">
        <v>12</v>
      </c>
      <c r="O2" s="42">
        <v>205</v>
      </c>
    </row>
    <row r="3" spans="1:15" x14ac:dyDescent="0.25">
      <c r="A3" s="34" t="s">
        <v>3</v>
      </c>
      <c r="B3" s="34" t="s">
        <v>67</v>
      </c>
      <c r="C3" s="32">
        <v>43043</v>
      </c>
      <c r="D3" s="33" t="s">
        <v>66</v>
      </c>
      <c r="E3" s="34">
        <v>194</v>
      </c>
      <c r="F3" s="34">
        <v>194</v>
      </c>
      <c r="G3" s="34">
        <v>191</v>
      </c>
      <c r="H3" s="34">
        <v>191</v>
      </c>
      <c r="I3" s="34">
        <v>194</v>
      </c>
      <c r="J3" s="34">
        <v>195</v>
      </c>
      <c r="K3" s="35">
        <v>6</v>
      </c>
      <c r="L3" s="35">
        <v>1159</v>
      </c>
      <c r="M3" s="36">
        <v>193.16666666666666</v>
      </c>
      <c r="N3" s="35">
        <v>4</v>
      </c>
      <c r="O3" s="36">
        <v>197.16666666666666</v>
      </c>
    </row>
    <row r="5" spans="1:15" x14ac:dyDescent="0.25">
      <c r="K5" s="1">
        <f>SUM(K2:K4)</f>
        <v>12</v>
      </c>
      <c r="L5" s="1">
        <f>SUM(L2:L4)</f>
        <v>2317</v>
      </c>
      <c r="M5" s="1">
        <f>SUM(L5/K5)</f>
        <v>193.08333333333334</v>
      </c>
      <c r="N5" s="1">
        <f>SUM(N2:N4)</f>
        <v>16</v>
      </c>
      <c r="O5" s="4">
        <f t="shared" ref="O5" si="0">SUM(M5+N5)</f>
        <v>209.08333333333334</v>
      </c>
    </row>
  </sheetData>
  <conditionalFormatting sqref="J1">
    <cfRule type="top10" priority="37" bottom="1" rank="1"/>
    <cfRule type="top10" dxfId="2023" priority="38" rank="1"/>
  </conditionalFormatting>
  <conditionalFormatting sqref="E1">
    <cfRule type="top10" priority="47" bottom="1" rank="1"/>
    <cfRule type="top10" dxfId="2022" priority="48" rank="1"/>
  </conditionalFormatting>
  <conditionalFormatting sqref="F1">
    <cfRule type="top10" priority="45" bottom="1" rank="1"/>
    <cfRule type="top10" dxfId="2021" priority="46" rank="1"/>
  </conditionalFormatting>
  <conditionalFormatting sqref="G1">
    <cfRule type="top10" priority="43" bottom="1" rank="1"/>
    <cfRule type="top10" dxfId="2020" priority="44" rank="1"/>
  </conditionalFormatting>
  <conditionalFormatting sqref="H1">
    <cfRule type="top10" priority="41" bottom="1" rank="1"/>
    <cfRule type="top10" dxfId="2019" priority="42" rank="1"/>
  </conditionalFormatting>
  <conditionalFormatting sqref="I1">
    <cfRule type="top10" priority="39" bottom="1" rank="1"/>
    <cfRule type="top10" dxfId="2018" priority="40" rank="1"/>
  </conditionalFormatting>
  <conditionalFormatting sqref="E2">
    <cfRule type="top10" priority="13" bottom="1" rank="1"/>
    <cfRule type="top10" dxfId="2017" priority="14" rank="1"/>
  </conditionalFormatting>
  <conditionalFormatting sqref="F2">
    <cfRule type="top10" priority="15" bottom="1" rank="1"/>
    <cfRule type="top10" dxfId="2016" priority="16" rank="1"/>
  </conditionalFormatting>
  <conditionalFormatting sqref="G2">
    <cfRule type="top10" priority="17" bottom="1" rank="1"/>
    <cfRule type="top10" dxfId="2015" priority="18" rank="1"/>
  </conditionalFormatting>
  <conditionalFormatting sqref="H2">
    <cfRule type="top10" priority="19" bottom="1" rank="1"/>
    <cfRule type="top10" dxfId="2014" priority="20" rank="1"/>
  </conditionalFormatting>
  <conditionalFormatting sqref="I2">
    <cfRule type="top10" priority="21" bottom="1" rank="1"/>
    <cfRule type="top10" dxfId="2013" priority="22" rank="1"/>
  </conditionalFormatting>
  <conditionalFormatting sqref="J2">
    <cfRule type="top10" priority="23" bottom="1" rank="1"/>
    <cfRule type="top10" dxfId="2012" priority="24" rank="1"/>
  </conditionalFormatting>
  <conditionalFormatting sqref="E3">
    <cfRule type="top10" priority="1" bottom="1" rank="1"/>
    <cfRule type="top10" dxfId="2011" priority="2" rank="1"/>
  </conditionalFormatting>
  <conditionalFormatting sqref="F3">
    <cfRule type="top10" priority="3" bottom="1" rank="1"/>
    <cfRule type="top10" dxfId="2010" priority="4" rank="1"/>
  </conditionalFormatting>
  <conditionalFormatting sqref="G3">
    <cfRule type="top10" priority="5" bottom="1" rank="1"/>
    <cfRule type="top10" dxfId="2009" priority="6" rank="1"/>
  </conditionalFormatting>
  <conditionalFormatting sqref="H3">
    <cfRule type="top10" priority="7" bottom="1" rank="1"/>
    <cfRule type="top10" dxfId="2008" priority="8" rank="1"/>
  </conditionalFormatting>
  <conditionalFormatting sqref="I3">
    <cfRule type="top10" priority="9" bottom="1" rank="1"/>
    <cfRule type="top10" dxfId="2007" priority="10" rank="1"/>
  </conditionalFormatting>
  <conditionalFormatting sqref="J3">
    <cfRule type="top10" priority="11" bottom="1" rank="1"/>
    <cfRule type="top10" dxfId="2006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0000000}">
          <x14:formula1>
            <xm:f>'C:\Users\gih93\Desktop\[2252017.xlsm]Data'!#REF!</xm:f>
          </x14:formula1>
          <xm:sqref>B2</xm:sqref>
        </x14:dataValidation>
        <x14:dataValidation type="list" allowBlank="1" showInputMessage="1" showErrorMessage="1" xr:uid="{830A5799-4B7F-4DEF-9FDC-7ED8884D2775}">
          <x14:formula1>
            <xm:f>'C:\Users\abra2\Desktop\[11 04 2017.xlsm]Data'!#REF!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2"/>
  <sheetViews>
    <sheetView workbookViewId="0">
      <selection activeCell="B18" sqref="B1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8" t="s">
        <v>3</v>
      </c>
      <c r="B2" s="38" t="s">
        <v>78</v>
      </c>
      <c r="C2" s="39">
        <v>42819</v>
      </c>
      <c r="D2" s="40" t="s">
        <v>66</v>
      </c>
      <c r="E2" s="38">
        <v>175</v>
      </c>
      <c r="F2" s="38">
        <v>184</v>
      </c>
      <c r="G2" s="38">
        <v>189</v>
      </c>
      <c r="H2" s="38">
        <v>189</v>
      </c>
      <c r="I2" s="38">
        <v>193</v>
      </c>
      <c r="J2" s="38">
        <v>191</v>
      </c>
      <c r="K2" s="41">
        <v>6</v>
      </c>
      <c r="L2" s="41">
        <v>1121</v>
      </c>
      <c r="M2" s="42">
        <v>186.83333333333334</v>
      </c>
      <c r="N2" s="41">
        <v>4</v>
      </c>
      <c r="O2" s="42">
        <v>190.83333333333334</v>
      </c>
    </row>
    <row r="3" spans="1:15" x14ac:dyDescent="0.25">
      <c r="A3" s="61" t="s">
        <v>3</v>
      </c>
      <c r="B3" s="61" t="s">
        <v>78</v>
      </c>
      <c r="C3" s="78">
        <v>42883</v>
      </c>
      <c r="D3" s="79" t="s">
        <v>40</v>
      </c>
      <c r="E3" s="61">
        <v>180</v>
      </c>
      <c r="F3" s="61">
        <v>106</v>
      </c>
      <c r="G3" s="61">
        <v>191</v>
      </c>
      <c r="H3" s="61"/>
      <c r="I3" s="61"/>
      <c r="J3" s="61"/>
      <c r="K3" s="80">
        <f t="shared" ref="K3" si="0">COUNT(E3:J3)</f>
        <v>3</v>
      </c>
      <c r="L3" s="80">
        <f t="shared" ref="L3" si="1">SUM(E3:J3)</f>
        <v>477</v>
      </c>
      <c r="M3" s="81">
        <f t="shared" ref="M3" si="2">AVERAGE(E3:J3)</f>
        <v>159</v>
      </c>
      <c r="N3" s="80">
        <v>2</v>
      </c>
      <c r="O3" s="81">
        <f t="shared" ref="O3" si="3">SUM(M3,N3)</f>
        <v>161</v>
      </c>
    </row>
    <row r="4" spans="1:15" x14ac:dyDescent="0.25">
      <c r="A4" s="38" t="s">
        <v>3</v>
      </c>
      <c r="B4" s="38" t="s">
        <v>78</v>
      </c>
      <c r="C4" s="39">
        <v>42910</v>
      </c>
      <c r="D4" s="40" t="s">
        <v>40</v>
      </c>
      <c r="E4" s="38">
        <v>189</v>
      </c>
      <c r="F4" s="38">
        <v>184</v>
      </c>
      <c r="G4" s="38">
        <v>193</v>
      </c>
      <c r="H4" s="38"/>
      <c r="I4" s="38"/>
      <c r="J4" s="38"/>
      <c r="K4" s="38">
        <v>3</v>
      </c>
      <c r="L4" s="41">
        <v>566</v>
      </c>
      <c r="M4" s="42">
        <v>188.66666666666666</v>
      </c>
      <c r="N4" s="41">
        <v>2</v>
      </c>
      <c r="O4" s="42">
        <v>190.66666666666666</v>
      </c>
    </row>
    <row r="5" spans="1:15" x14ac:dyDescent="0.25">
      <c r="A5" s="34" t="s">
        <v>3</v>
      </c>
      <c r="B5" s="34" t="s">
        <v>78</v>
      </c>
      <c r="C5" s="32">
        <v>42931</v>
      </c>
      <c r="D5" s="33" t="s">
        <v>81</v>
      </c>
      <c r="E5" s="34">
        <v>179</v>
      </c>
      <c r="F5" s="34">
        <v>187</v>
      </c>
      <c r="G5" s="34">
        <v>177</v>
      </c>
      <c r="H5" s="34">
        <v>185</v>
      </c>
      <c r="I5" s="34">
        <v>187</v>
      </c>
      <c r="J5" s="34">
        <v>194</v>
      </c>
      <c r="K5" s="35">
        <v>6</v>
      </c>
      <c r="L5" s="35">
        <v>1109</v>
      </c>
      <c r="M5" s="36">
        <v>184.83333333333334</v>
      </c>
      <c r="N5" s="35">
        <v>4</v>
      </c>
      <c r="O5" s="36">
        <v>188.83333333333334</v>
      </c>
    </row>
    <row r="6" spans="1:15" x14ac:dyDescent="0.25">
      <c r="A6" s="38" t="s">
        <v>3</v>
      </c>
      <c r="B6" s="38" t="s">
        <v>78</v>
      </c>
      <c r="C6" s="39">
        <v>42938</v>
      </c>
      <c r="D6" s="40" t="s">
        <v>40</v>
      </c>
      <c r="E6" s="38">
        <v>187</v>
      </c>
      <c r="F6" s="38">
        <v>185</v>
      </c>
      <c r="G6" s="38">
        <v>192</v>
      </c>
      <c r="H6" s="38"/>
      <c r="I6" s="38"/>
      <c r="J6" s="38"/>
      <c r="K6" s="41">
        <v>3</v>
      </c>
      <c r="L6" s="41">
        <v>564</v>
      </c>
      <c r="M6" s="42">
        <v>188</v>
      </c>
      <c r="N6" s="41">
        <v>5</v>
      </c>
      <c r="O6" s="42">
        <v>193</v>
      </c>
    </row>
    <row r="7" spans="1:15" x14ac:dyDescent="0.25">
      <c r="A7" s="38" t="s">
        <v>3</v>
      </c>
      <c r="B7" s="38" t="s">
        <v>78</v>
      </c>
      <c r="C7" s="39">
        <v>43001</v>
      </c>
      <c r="D7" s="40" t="s">
        <v>40</v>
      </c>
      <c r="E7" s="38">
        <v>188</v>
      </c>
      <c r="F7" s="60">
        <v>197</v>
      </c>
      <c r="G7" s="38">
        <v>194</v>
      </c>
      <c r="H7" s="38"/>
      <c r="I7" s="38"/>
      <c r="J7" s="38"/>
      <c r="K7" s="41">
        <v>3</v>
      </c>
      <c r="L7" s="41">
        <v>579</v>
      </c>
      <c r="M7" s="42">
        <v>193</v>
      </c>
      <c r="N7" s="41">
        <v>8</v>
      </c>
      <c r="O7" s="42">
        <v>201</v>
      </c>
    </row>
    <row r="8" spans="1:15" x14ac:dyDescent="0.25">
      <c r="A8" s="34" t="s">
        <v>3</v>
      </c>
      <c r="B8" s="34" t="s">
        <v>78</v>
      </c>
      <c r="C8" s="32">
        <v>43029</v>
      </c>
      <c r="D8" s="33" t="s">
        <v>81</v>
      </c>
      <c r="E8" s="34">
        <v>190</v>
      </c>
      <c r="F8" s="34">
        <v>191</v>
      </c>
      <c r="G8" s="34">
        <v>190</v>
      </c>
      <c r="H8" s="34">
        <v>181</v>
      </c>
      <c r="I8" s="34">
        <v>193</v>
      </c>
      <c r="J8" s="34">
        <v>193</v>
      </c>
      <c r="K8" s="35">
        <v>6</v>
      </c>
      <c r="L8" s="35">
        <v>1138</v>
      </c>
      <c r="M8" s="36">
        <v>189.66666666666666</v>
      </c>
      <c r="N8" s="35">
        <v>4</v>
      </c>
      <c r="O8" s="36">
        <v>193.66666666666666</v>
      </c>
    </row>
    <row r="9" spans="1:15" x14ac:dyDescent="0.25">
      <c r="A9" s="38" t="s">
        <v>3</v>
      </c>
      <c r="B9" s="38" t="s">
        <v>78</v>
      </c>
      <c r="C9" s="39">
        <v>43037</v>
      </c>
      <c r="D9" s="40" t="s">
        <v>40</v>
      </c>
      <c r="E9" s="60">
        <v>198</v>
      </c>
      <c r="F9" s="61">
        <v>191</v>
      </c>
      <c r="G9" s="38">
        <v>192</v>
      </c>
      <c r="H9" s="38"/>
      <c r="I9" s="38"/>
      <c r="J9" s="38"/>
      <c r="K9" s="41">
        <v>3</v>
      </c>
      <c r="L9" s="41">
        <v>581</v>
      </c>
      <c r="M9" s="42">
        <v>193.66666666666666</v>
      </c>
      <c r="N9" s="41">
        <v>4</v>
      </c>
      <c r="O9" s="42">
        <v>197.66666666666666</v>
      </c>
    </row>
    <row r="10" spans="1:15" x14ac:dyDescent="0.25">
      <c r="A10" s="34" t="s">
        <v>3</v>
      </c>
      <c r="B10" s="34" t="s">
        <v>78</v>
      </c>
      <c r="C10" s="32">
        <v>43043</v>
      </c>
      <c r="D10" s="33" t="s">
        <v>66</v>
      </c>
      <c r="E10" s="83">
        <v>195</v>
      </c>
      <c r="F10" s="34">
        <v>195</v>
      </c>
      <c r="G10" s="34">
        <v>193</v>
      </c>
      <c r="H10" s="34">
        <v>190</v>
      </c>
      <c r="I10" s="34">
        <v>192</v>
      </c>
      <c r="J10" s="34">
        <v>197</v>
      </c>
      <c r="K10" s="35">
        <v>6</v>
      </c>
      <c r="L10" s="35">
        <v>1162</v>
      </c>
      <c r="M10" s="36">
        <v>193.66666666666666</v>
      </c>
      <c r="N10" s="35">
        <v>8</v>
      </c>
      <c r="O10" s="36">
        <v>201.66666666666666</v>
      </c>
    </row>
    <row r="12" spans="1:15" x14ac:dyDescent="0.25">
      <c r="K12" s="1">
        <f>SUM(K2:K11)</f>
        <v>39</v>
      </c>
      <c r="L12" s="1">
        <f>SUM(L2:L11)</f>
        <v>7297</v>
      </c>
      <c r="M12" s="1">
        <f>SUM(L12/K12)</f>
        <v>187.10256410256412</v>
      </c>
      <c r="N12" s="1">
        <f>SUM(N2:N11)</f>
        <v>41</v>
      </c>
      <c r="O12" s="4">
        <f t="shared" ref="O12" si="4">SUM(M12+N12)</f>
        <v>228.10256410256412</v>
      </c>
    </row>
  </sheetData>
  <conditionalFormatting sqref="J1">
    <cfRule type="top10" priority="133" bottom="1" rank="1"/>
    <cfRule type="top10" dxfId="2698" priority="134" rank="1"/>
  </conditionalFormatting>
  <conditionalFormatting sqref="E1">
    <cfRule type="top10" priority="143" bottom="1" rank="1"/>
    <cfRule type="top10" dxfId="2697" priority="144" rank="1"/>
  </conditionalFormatting>
  <conditionalFormatting sqref="F1">
    <cfRule type="top10" priority="141" bottom="1" rank="1"/>
    <cfRule type="top10" dxfId="2696" priority="142" rank="1"/>
  </conditionalFormatting>
  <conditionalFormatting sqref="G1">
    <cfRule type="top10" priority="139" bottom="1" rank="1"/>
    <cfRule type="top10" dxfId="2695" priority="140" rank="1"/>
  </conditionalFormatting>
  <conditionalFormatting sqref="H1">
    <cfRule type="top10" priority="137" bottom="1" rank="1"/>
    <cfRule type="top10" dxfId="2694" priority="138" rank="1"/>
  </conditionalFormatting>
  <conditionalFormatting sqref="I1">
    <cfRule type="top10" priority="135" bottom="1" rank="1"/>
    <cfRule type="top10" dxfId="2693" priority="136" rank="1"/>
  </conditionalFormatting>
  <conditionalFormatting sqref="E2">
    <cfRule type="top10" priority="109" bottom="1" rank="1"/>
    <cfRule type="top10" dxfId="2692" priority="110" rank="1"/>
  </conditionalFormatting>
  <conditionalFormatting sqref="F2">
    <cfRule type="top10" priority="111" bottom="1" rank="1"/>
    <cfRule type="top10" dxfId="2691" priority="112" rank="1"/>
  </conditionalFormatting>
  <conditionalFormatting sqref="G2">
    <cfRule type="top10" priority="113" bottom="1" rank="1"/>
    <cfRule type="top10" dxfId="2690" priority="114" rank="1"/>
  </conditionalFormatting>
  <conditionalFormatting sqref="H2">
    <cfRule type="top10" priority="115" bottom="1" rank="1"/>
    <cfRule type="top10" dxfId="2689" priority="116" rank="1"/>
  </conditionalFormatting>
  <conditionalFormatting sqref="I2">
    <cfRule type="top10" priority="117" bottom="1" rank="1"/>
    <cfRule type="top10" dxfId="2688" priority="118" rank="1"/>
  </conditionalFormatting>
  <conditionalFormatting sqref="J2">
    <cfRule type="top10" priority="119" bottom="1" rank="1"/>
    <cfRule type="top10" dxfId="2687" priority="120" rank="1"/>
  </conditionalFormatting>
  <conditionalFormatting sqref="E3">
    <cfRule type="top10" priority="107" bottom="1" rank="1"/>
    <cfRule type="top10" dxfId="2686" priority="108" rank="1"/>
  </conditionalFormatting>
  <conditionalFormatting sqref="F3">
    <cfRule type="top10" priority="105" bottom="1" rank="1"/>
    <cfRule type="top10" dxfId="2685" priority="106" rank="1"/>
  </conditionalFormatting>
  <conditionalFormatting sqref="G3">
    <cfRule type="top10" priority="103" bottom="1" rank="1"/>
    <cfRule type="top10" dxfId="2684" priority="104" rank="1"/>
  </conditionalFormatting>
  <conditionalFormatting sqref="H3">
    <cfRule type="top10" priority="101" bottom="1" rank="1"/>
    <cfRule type="top10" dxfId="2683" priority="102" rank="1"/>
  </conditionalFormatting>
  <conditionalFormatting sqref="I3">
    <cfRule type="top10" priority="99" bottom="1" rank="1"/>
    <cfRule type="top10" dxfId="2682" priority="100" rank="1"/>
  </conditionalFormatting>
  <conditionalFormatting sqref="J3">
    <cfRule type="top10" priority="97" bottom="1" rank="1"/>
    <cfRule type="top10" dxfId="2681" priority="98" rank="1"/>
  </conditionalFormatting>
  <conditionalFormatting sqref="E4">
    <cfRule type="top10" priority="83" bottom="1" rank="1"/>
    <cfRule type="top10" dxfId="2680" priority="84" rank="1"/>
  </conditionalFormatting>
  <conditionalFormatting sqref="F4">
    <cfRule type="top10" priority="81" bottom="1" rank="1"/>
    <cfRule type="top10" dxfId="2679" priority="82" rank="1"/>
  </conditionalFormatting>
  <conditionalFormatting sqref="G4">
    <cfRule type="top10" priority="79" bottom="1" rank="1"/>
    <cfRule type="top10" dxfId="2678" priority="80" rank="1"/>
  </conditionalFormatting>
  <conditionalFormatting sqref="H4">
    <cfRule type="top10" priority="77" bottom="1" rank="1"/>
    <cfRule type="top10" dxfId="2677" priority="78" rank="1"/>
  </conditionalFormatting>
  <conditionalFormatting sqref="I4">
    <cfRule type="top10" priority="75" bottom="1" rank="1"/>
    <cfRule type="top10" dxfId="2676" priority="76" rank="1"/>
  </conditionalFormatting>
  <conditionalFormatting sqref="J4">
    <cfRule type="top10" priority="73" bottom="1" rank="1"/>
    <cfRule type="top10" dxfId="2675" priority="74" rank="1"/>
  </conditionalFormatting>
  <conditionalFormatting sqref="E5">
    <cfRule type="top10" priority="61" bottom="1" rank="1"/>
    <cfRule type="top10" dxfId="2674" priority="62" rank="1"/>
  </conditionalFormatting>
  <conditionalFormatting sqref="F5">
    <cfRule type="top10" priority="63" bottom="1" rank="1"/>
    <cfRule type="top10" dxfId="2673" priority="64" rank="1"/>
  </conditionalFormatting>
  <conditionalFormatting sqref="G5">
    <cfRule type="top10" priority="65" bottom="1" rank="1"/>
    <cfRule type="top10" dxfId="2672" priority="66" rank="1"/>
  </conditionalFormatting>
  <conditionalFormatting sqref="H5">
    <cfRule type="top10" priority="67" bottom="1" rank="1"/>
    <cfRule type="top10" dxfId="2671" priority="68" rank="1"/>
  </conditionalFormatting>
  <conditionalFormatting sqref="I5">
    <cfRule type="top10" priority="69" bottom="1" rank="1"/>
    <cfRule type="top10" dxfId="2670" priority="70" rank="1"/>
  </conditionalFormatting>
  <conditionalFormatting sqref="J5">
    <cfRule type="top10" priority="71" bottom="1" rank="1"/>
    <cfRule type="top10" dxfId="2669" priority="72" rank="1"/>
  </conditionalFormatting>
  <conditionalFormatting sqref="E6">
    <cfRule type="top10" priority="59" bottom="1" rank="1"/>
    <cfRule type="top10" dxfId="2668" priority="60" rank="1"/>
  </conditionalFormatting>
  <conditionalFormatting sqref="F6">
    <cfRule type="top10" priority="57" bottom="1" rank="1"/>
    <cfRule type="top10" dxfId="2667" priority="58" rank="1"/>
  </conditionalFormatting>
  <conditionalFormatting sqref="G6">
    <cfRule type="top10" priority="55" bottom="1" rank="1"/>
    <cfRule type="top10" dxfId="2666" priority="56" rank="1"/>
  </conditionalFormatting>
  <conditionalFormatting sqref="H6">
    <cfRule type="top10" priority="53" bottom="1" rank="1"/>
    <cfRule type="top10" dxfId="2665" priority="54" rank="1"/>
  </conditionalFormatting>
  <conditionalFormatting sqref="I6">
    <cfRule type="top10" priority="51" bottom="1" rank="1"/>
    <cfRule type="top10" dxfId="2664" priority="52" rank="1"/>
  </conditionalFormatting>
  <conditionalFormatting sqref="J6">
    <cfRule type="top10" priority="49" bottom="1" rank="1"/>
    <cfRule type="top10" dxfId="2663" priority="50" rank="1"/>
  </conditionalFormatting>
  <conditionalFormatting sqref="E7">
    <cfRule type="top10" priority="37" bottom="1" rank="1"/>
    <cfRule type="top10" dxfId="2662" priority="38" rank="1"/>
  </conditionalFormatting>
  <conditionalFormatting sqref="F7">
    <cfRule type="top10" priority="39" bottom="1" rank="1"/>
    <cfRule type="top10" dxfId="2661" priority="40" rank="1"/>
  </conditionalFormatting>
  <conditionalFormatting sqref="G7">
    <cfRule type="top10" priority="41" bottom="1" rank="1"/>
    <cfRule type="top10" dxfId="2660" priority="42" rank="1"/>
  </conditionalFormatting>
  <conditionalFormatting sqref="H7">
    <cfRule type="top10" priority="43" bottom="1" rank="1"/>
    <cfRule type="top10" dxfId="2659" priority="44" rank="1"/>
  </conditionalFormatting>
  <conditionalFormatting sqref="I7">
    <cfRule type="top10" priority="45" bottom="1" rank="1"/>
    <cfRule type="top10" dxfId="2658" priority="46" rank="1"/>
  </conditionalFormatting>
  <conditionalFormatting sqref="J7">
    <cfRule type="top10" priority="47" bottom="1" rank="1"/>
    <cfRule type="top10" dxfId="2657" priority="48" rank="1"/>
  </conditionalFormatting>
  <conditionalFormatting sqref="E8">
    <cfRule type="top10" priority="35" bottom="1" rank="1"/>
    <cfRule type="top10" dxfId="2656" priority="36" rank="1"/>
  </conditionalFormatting>
  <conditionalFormatting sqref="F8">
    <cfRule type="top10" priority="33" bottom="1" rank="1"/>
    <cfRule type="top10" dxfId="2655" priority="34" rank="1"/>
  </conditionalFormatting>
  <conditionalFormatting sqref="G8">
    <cfRule type="top10" priority="31" bottom="1" rank="1"/>
    <cfRule type="top10" dxfId="2654" priority="32" rank="1"/>
  </conditionalFormatting>
  <conditionalFormatting sqref="H8">
    <cfRule type="top10" priority="29" bottom="1" rank="1"/>
    <cfRule type="top10" dxfId="2653" priority="30" rank="1"/>
  </conditionalFormatting>
  <conditionalFormatting sqref="I8">
    <cfRule type="top10" priority="27" bottom="1" rank="1"/>
    <cfRule type="top10" dxfId="2652" priority="28" rank="1"/>
  </conditionalFormatting>
  <conditionalFormatting sqref="J8">
    <cfRule type="top10" priority="25" bottom="1" rank="1"/>
    <cfRule type="top10" dxfId="2651" priority="26" rank="1"/>
  </conditionalFormatting>
  <conditionalFormatting sqref="E9">
    <cfRule type="top10" priority="23" bottom="1" rank="1"/>
    <cfRule type="top10" dxfId="2650" priority="24" rank="1"/>
  </conditionalFormatting>
  <conditionalFormatting sqref="F9">
    <cfRule type="top10" priority="21" bottom="1" rank="1"/>
    <cfRule type="top10" dxfId="2649" priority="22" rank="1"/>
  </conditionalFormatting>
  <conditionalFormatting sqref="G9">
    <cfRule type="top10" priority="19" bottom="1" rank="1"/>
    <cfRule type="top10" dxfId="2648" priority="20" rank="1"/>
  </conditionalFormatting>
  <conditionalFormatting sqref="H9">
    <cfRule type="top10" priority="17" bottom="1" rank="1"/>
    <cfRule type="top10" dxfId="2647" priority="18" rank="1"/>
  </conditionalFormatting>
  <conditionalFormatting sqref="I9">
    <cfRule type="top10" priority="15" bottom="1" rank="1"/>
    <cfRule type="top10" dxfId="2646" priority="16" rank="1"/>
  </conditionalFormatting>
  <conditionalFormatting sqref="J9">
    <cfRule type="top10" priority="13" bottom="1" rank="1"/>
    <cfRule type="top10" dxfId="2645" priority="14" rank="1"/>
  </conditionalFormatting>
  <conditionalFormatting sqref="E10">
    <cfRule type="top10" priority="1" bottom="1" rank="1"/>
    <cfRule type="top10" dxfId="2644" priority="2" rank="1"/>
  </conditionalFormatting>
  <conditionalFormatting sqref="F10">
    <cfRule type="top10" priority="3" bottom="1" rank="1"/>
    <cfRule type="top10" dxfId="2643" priority="4" rank="1"/>
  </conditionalFormatting>
  <conditionalFormatting sqref="G10">
    <cfRule type="top10" priority="5" bottom="1" rank="1"/>
    <cfRule type="top10" dxfId="2642" priority="6" rank="1"/>
  </conditionalFormatting>
  <conditionalFormatting sqref="H10">
    <cfRule type="top10" priority="7" bottom="1" rank="1"/>
    <cfRule type="top10" dxfId="2641" priority="8" rank="1"/>
  </conditionalFormatting>
  <conditionalFormatting sqref="I10">
    <cfRule type="top10" priority="9" bottom="1" rank="1"/>
    <cfRule type="top10" dxfId="2640" priority="10" rank="1"/>
  </conditionalFormatting>
  <conditionalFormatting sqref="J10">
    <cfRule type="top10" priority="11" bottom="1" rank="1"/>
    <cfRule type="top10" dxfId="2639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'C:\Users\gih93\Desktop\[2252017.xlsm]Data'!#REF!</xm:f>
          </x14:formula1>
          <xm:sqref>B2:B4</xm:sqref>
        </x14:dataValidation>
        <x14:dataValidation type="list" allowBlank="1" showInputMessage="1" showErrorMessage="1" xr:uid="{00000000-0002-0000-0100-000001000000}">
          <x14:formula1>
            <xm:f>'C:\Users\abra2\Desktop\ABRA 2017\Louisiana\[07 15 2017 Club Tournament.xlsm]Data'!#REF!</xm:f>
          </x14:formula1>
          <xm:sqref>B5:B7</xm:sqref>
        </x14:dataValidation>
        <x14:dataValidation type="list" allowBlank="1" showInputMessage="1" showErrorMessage="1" xr:uid="{71F4C074-7881-4C7F-894D-5822CAE69916}">
          <x14:formula1>
            <xm:f>'C:\Users\abra2\Desktop\ABRA Files and More\AUTO BENCH REST ASSOCIATION FILE\ABRA 2017\LOUISIANA\[LA State Shoot 10 21 2017.xlsm]Data'!#REF!</xm:f>
          </x14:formula1>
          <xm:sqref>B8:B9</xm:sqref>
        </x14:dataValidation>
        <x14:dataValidation type="list" allowBlank="1" showInputMessage="1" showErrorMessage="1" xr:uid="{54421CE2-8CF2-4B5B-953E-24806B95E298}">
          <x14:formula1>
            <xm:f>'C:\Users\abra2\Desktop\[11 04 2017.xlsm]Data'!#REF!</xm:f>
          </x14:formula1>
          <xm:sqref>B10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O8"/>
  <sheetViews>
    <sheetView workbookViewId="0">
      <selection activeCell="A6" sqref="A6:O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136</v>
      </c>
      <c r="C2" s="32">
        <v>42903</v>
      </c>
      <c r="D2" s="33" t="s">
        <v>81</v>
      </c>
      <c r="E2" s="34">
        <v>179</v>
      </c>
      <c r="F2" s="34">
        <v>187</v>
      </c>
      <c r="G2" s="34">
        <v>182</v>
      </c>
      <c r="H2" s="34"/>
      <c r="I2" s="34"/>
      <c r="J2" s="34"/>
      <c r="K2" s="35">
        <v>3</v>
      </c>
      <c r="L2" s="35">
        <v>548</v>
      </c>
      <c r="M2" s="36">
        <v>182.66666666666666</v>
      </c>
      <c r="N2" s="35">
        <v>2</v>
      </c>
      <c r="O2" s="36">
        <v>184.66666666666666</v>
      </c>
    </row>
    <row r="3" spans="1:15" x14ac:dyDescent="0.25">
      <c r="A3" s="34" t="s">
        <v>3</v>
      </c>
      <c r="B3" s="34" t="s">
        <v>136</v>
      </c>
      <c r="C3" s="32">
        <v>42931</v>
      </c>
      <c r="D3" s="33" t="s">
        <v>81</v>
      </c>
      <c r="E3" s="34">
        <v>182</v>
      </c>
      <c r="F3" s="34">
        <v>180</v>
      </c>
      <c r="G3" s="34">
        <v>179</v>
      </c>
      <c r="H3" s="34">
        <v>171</v>
      </c>
      <c r="I3" s="34">
        <v>168</v>
      </c>
      <c r="J3" s="34">
        <v>175</v>
      </c>
      <c r="K3" s="35">
        <v>6</v>
      </c>
      <c r="L3" s="35">
        <v>1055</v>
      </c>
      <c r="M3" s="36">
        <v>175.83333333333334</v>
      </c>
      <c r="N3" s="35">
        <v>4</v>
      </c>
      <c r="O3" s="36">
        <v>179.83333333333334</v>
      </c>
    </row>
    <row r="4" spans="1:15" x14ac:dyDescent="0.25">
      <c r="A4" s="34" t="s">
        <v>3</v>
      </c>
      <c r="B4" s="34" t="s">
        <v>136</v>
      </c>
      <c r="C4" s="32">
        <v>42945</v>
      </c>
      <c r="D4" s="33" t="s">
        <v>81</v>
      </c>
      <c r="E4" s="34">
        <v>171</v>
      </c>
      <c r="F4" s="34">
        <v>186</v>
      </c>
      <c r="G4" s="34">
        <v>180</v>
      </c>
      <c r="H4" s="34"/>
      <c r="I4" s="34"/>
      <c r="J4" s="34"/>
      <c r="K4" s="35">
        <v>3</v>
      </c>
      <c r="L4" s="35">
        <v>537</v>
      </c>
      <c r="M4" s="36">
        <v>179</v>
      </c>
      <c r="N4" s="35">
        <v>2</v>
      </c>
      <c r="O4" s="36">
        <v>181</v>
      </c>
    </row>
    <row r="5" spans="1:15" x14ac:dyDescent="0.25">
      <c r="A5" s="34" t="s">
        <v>3</v>
      </c>
      <c r="B5" s="34" t="s">
        <v>136</v>
      </c>
      <c r="C5" s="32">
        <v>42966</v>
      </c>
      <c r="D5" s="33" t="s">
        <v>81</v>
      </c>
      <c r="E5" s="34">
        <v>185</v>
      </c>
      <c r="F5" s="34">
        <v>177</v>
      </c>
      <c r="G5" s="34">
        <v>183</v>
      </c>
      <c r="H5" s="34"/>
      <c r="I5" s="34"/>
      <c r="J5" s="34"/>
      <c r="K5" s="35">
        <v>3</v>
      </c>
      <c r="L5" s="35">
        <v>545</v>
      </c>
      <c r="M5" s="36">
        <v>181.66666666666666</v>
      </c>
      <c r="N5" s="35">
        <v>2</v>
      </c>
      <c r="O5" s="36">
        <v>183.66666666666666</v>
      </c>
    </row>
    <row r="6" spans="1:15" x14ac:dyDescent="0.25">
      <c r="A6" s="34" t="s">
        <v>3</v>
      </c>
      <c r="B6" s="34" t="s">
        <v>136</v>
      </c>
      <c r="C6" s="32">
        <v>42994</v>
      </c>
      <c r="D6" s="33" t="s">
        <v>81</v>
      </c>
      <c r="E6" s="34">
        <v>176</v>
      </c>
      <c r="F6" s="34">
        <v>179</v>
      </c>
      <c r="G6" s="34">
        <v>188</v>
      </c>
      <c r="H6" s="34"/>
      <c r="I6" s="34"/>
      <c r="J6" s="34"/>
      <c r="K6" s="35">
        <v>3</v>
      </c>
      <c r="L6" s="35">
        <v>543</v>
      </c>
      <c r="M6" s="36">
        <v>181</v>
      </c>
      <c r="N6" s="35">
        <v>2</v>
      </c>
      <c r="O6" s="36">
        <v>183</v>
      </c>
    </row>
    <row r="8" spans="1:15" x14ac:dyDescent="0.25">
      <c r="K8" s="1">
        <f>SUM(K2:K7)</f>
        <v>18</v>
      </c>
      <c r="L8" s="1">
        <f>SUM(L2:L7)</f>
        <v>3228</v>
      </c>
      <c r="M8" s="1">
        <f>SUM(L8/K8)</f>
        <v>179.33333333333334</v>
      </c>
      <c r="N8" s="1">
        <f>SUM(N2:N7)</f>
        <v>12</v>
      </c>
      <c r="O8" s="4">
        <f t="shared" ref="O8" si="0">SUM(M8+N8)</f>
        <v>191.33333333333334</v>
      </c>
    </row>
  </sheetData>
  <conditionalFormatting sqref="J1">
    <cfRule type="top10" priority="73" bottom="1" rank="1"/>
    <cfRule type="top10" dxfId="2005" priority="74" rank="1"/>
  </conditionalFormatting>
  <conditionalFormatting sqref="E1">
    <cfRule type="top10" priority="83" bottom="1" rank="1"/>
    <cfRule type="top10" dxfId="2004" priority="84" rank="1"/>
  </conditionalFormatting>
  <conditionalFormatting sqref="F1">
    <cfRule type="top10" priority="81" bottom="1" rank="1"/>
    <cfRule type="top10" dxfId="2003" priority="82" rank="1"/>
  </conditionalFormatting>
  <conditionalFormatting sqref="G1">
    <cfRule type="top10" priority="79" bottom="1" rank="1"/>
    <cfRule type="top10" dxfId="2002" priority="80" rank="1"/>
  </conditionalFormatting>
  <conditionalFormatting sqref="H1">
    <cfRule type="top10" priority="77" bottom="1" rank="1"/>
    <cfRule type="top10" dxfId="2001" priority="78" rank="1"/>
  </conditionalFormatting>
  <conditionalFormatting sqref="I1">
    <cfRule type="top10" priority="75" bottom="1" rank="1"/>
    <cfRule type="top10" dxfId="2000" priority="76" rank="1"/>
  </conditionalFormatting>
  <conditionalFormatting sqref="E2">
    <cfRule type="top10" priority="59" bottom="1" rank="1"/>
    <cfRule type="top10" dxfId="1999" priority="60" rank="1"/>
  </conditionalFormatting>
  <conditionalFormatting sqref="F2">
    <cfRule type="top10" priority="57" bottom="1" rank="1"/>
    <cfRule type="top10" dxfId="1998" priority="58" rank="1"/>
  </conditionalFormatting>
  <conditionalFormatting sqref="G2">
    <cfRule type="top10" priority="55" bottom="1" rank="1"/>
    <cfRule type="top10" dxfId="1997" priority="56" rank="1"/>
  </conditionalFormatting>
  <conditionalFormatting sqref="H2">
    <cfRule type="top10" priority="53" bottom="1" rank="1"/>
    <cfRule type="top10" dxfId="1996" priority="54" rank="1"/>
  </conditionalFormatting>
  <conditionalFormatting sqref="I2">
    <cfRule type="top10" priority="51" bottom="1" rank="1"/>
    <cfRule type="top10" dxfId="1995" priority="52" rank="1"/>
  </conditionalFormatting>
  <conditionalFormatting sqref="J2">
    <cfRule type="top10" priority="49" bottom="1" rank="1"/>
    <cfRule type="top10" dxfId="1994" priority="50" rank="1"/>
  </conditionalFormatting>
  <conditionalFormatting sqref="E3">
    <cfRule type="top10" priority="37" bottom="1" rank="1"/>
    <cfRule type="top10" dxfId="1993" priority="38" rank="1"/>
  </conditionalFormatting>
  <conditionalFormatting sqref="F3">
    <cfRule type="top10" priority="39" bottom="1" rank="1"/>
    <cfRule type="top10" dxfId="1992" priority="40" rank="1"/>
  </conditionalFormatting>
  <conditionalFormatting sqref="G3">
    <cfRule type="top10" priority="41" bottom="1" rank="1"/>
    <cfRule type="top10" dxfId="1991" priority="42" rank="1"/>
  </conditionalFormatting>
  <conditionalFormatting sqref="H3">
    <cfRule type="top10" priority="43" bottom="1" rank="1"/>
    <cfRule type="top10" dxfId="1990" priority="44" rank="1"/>
  </conditionalFormatting>
  <conditionalFormatting sqref="I3">
    <cfRule type="top10" priority="45" bottom="1" rank="1"/>
    <cfRule type="top10" dxfId="1989" priority="46" rank="1"/>
  </conditionalFormatting>
  <conditionalFormatting sqref="J3">
    <cfRule type="top10" priority="47" bottom="1" rank="1"/>
    <cfRule type="top10" dxfId="1988" priority="48" rank="1"/>
  </conditionalFormatting>
  <conditionalFormatting sqref="E4">
    <cfRule type="top10" priority="25" bottom="1" rank="1"/>
    <cfRule type="top10" dxfId="1987" priority="26" rank="1"/>
  </conditionalFormatting>
  <conditionalFormatting sqref="F4">
    <cfRule type="top10" priority="27" bottom="1" rank="1"/>
    <cfRule type="top10" dxfId="1986" priority="28" rank="1"/>
  </conditionalFormatting>
  <conditionalFormatting sqref="G4">
    <cfRule type="top10" priority="29" bottom="1" rank="1"/>
    <cfRule type="top10" dxfId="1985" priority="30" rank="1"/>
  </conditionalFormatting>
  <conditionalFormatting sqref="H4">
    <cfRule type="top10" priority="31" bottom="1" rank="1"/>
    <cfRule type="top10" dxfId="1984" priority="32" rank="1"/>
  </conditionalFormatting>
  <conditionalFormatting sqref="I4">
    <cfRule type="top10" priority="33" bottom="1" rank="1"/>
    <cfRule type="top10" dxfId="1983" priority="34" rank="1"/>
  </conditionalFormatting>
  <conditionalFormatting sqref="J4">
    <cfRule type="top10" priority="35" bottom="1" rank="1"/>
    <cfRule type="top10" dxfId="1982" priority="36" rank="1"/>
  </conditionalFormatting>
  <conditionalFormatting sqref="E5">
    <cfRule type="top10" priority="13" bottom="1" rank="1"/>
    <cfRule type="top10" dxfId="1981" priority="14" rank="1"/>
  </conditionalFormatting>
  <conditionalFormatting sqref="F5">
    <cfRule type="top10" priority="15" bottom="1" rank="1"/>
    <cfRule type="top10" dxfId="1980" priority="16" rank="1"/>
  </conditionalFormatting>
  <conditionalFormatting sqref="G5">
    <cfRule type="top10" priority="17" bottom="1" rank="1"/>
    <cfRule type="top10" dxfId="1979" priority="18" rank="1"/>
  </conditionalFormatting>
  <conditionalFormatting sqref="H5">
    <cfRule type="top10" priority="19" bottom="1" rank="1"/>
    <cfRule type="top10" dxfId="1978" priority="20" rank="1"/>
  </conditionalFormatting>
  <conditionalFormatting sqref="I5">
    <cfRule type="top10" priority="21" bottom="1" rank="1"/>
    <cfRule type="top10" dxfId="1977" priority="22" rank="1"/>
  </conditionalFormatting>
  <conditionalFormatting sqref="J5">
    <cfRule type="top10" priority="23" bottom="1" rank="1"/>
    <cfRule type="top10" dxfId="1976" priority="24" rank="1"/>
  </conditionalFormatting>
  <conditionalFormatting sqref="E6">
    <cfRule type="top10" priority="1" bottom="1" rank="1"/>
    <cfRule type="top10" dxfId="1975" priority="2" rank="1"/>
  </conditionalFormatting>
  <conditionalFormatting sqref="F6">
    <cfRule type="top10" priority="3" bottom="1" rank="1"/>
    <cfRule type="top10" dxfId="1974" priority="4" rank="1"/>
  </conditionalFormatting>
  <conditionalFormatting sqref="G6">
    <cfRule type="top10" priority="5" bottom="1" rank="1"/>
    <cfRule type="top10" dxfId="1973" priority="6" rank="1"/>
  </conditionalFormatting>
  <conditionalFormatting sqref="H6">
    <cfRule type="top10" priority="7" bottom="1" rank="1"/>
    <cfRule type="top10" dxfId="1972" priority="8" rank="1"/>
  </conditionalFormatting>
  <conditionalFormatting sqref="I6">
    <cfRule type="top10" priority="9" bottom="1" rank="1"/>
    <cfRule type="top10" dxfId="1971" priority="10" rank="1"/>
  </conditionalFormatting>
  <conditionalFormatting sqref="J6">
    <cfRule type="top10" priority="11" bottom="1" rank="1"/>
    <cfRule type="top10" dxfId="1970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E00-000000000000}">
          <x14:formula1>
            <xm:f>'C:\Users\Joe\Desktop\AUTO BENCH REST ASSOCIATION FILE\ABRA 2017\LOUISIANA\[ABRA Louisiana 06 17 2017.xlsm]Data'!#REF!</xm:f>
          </x14:formula1>
          <xm:sqref>B2</xm:sqref>
        </x14:dataValidation>
        <x14:dataValidation type="list" allowBlank="1" showInputMessage="1" showErrorMessage="1" xr:uid="{00000000-0002-0000-0E00-000001000000}">
          <x14:formula1>
            <xm:f>'C:\Users\abra2\Desktop\ABRA 2017\Louisiana\[07 15 2017 Club Tournament.xlsm]Data'!#REF!</xm:f>
          </x14:formula1>
          <xm:sqref>B3</xm:sqref>
        </x14:dataValidation>
        <x14:dataValidation type="list" allowBlank="1" showInputMessage="1" showErrorMessage="1" xr:uid="{00000000-0002-0000-0E00-000002000000}">
          <x14:formula1>
            <xm:f>'C:\Users\abra2\Desktop\ABRA 2017\Louisiana\[ABRA Louisiana 07 29 2017.xlsm]Data'!#REF!</xm:f>
          </x14:formula1>
          <xm:sqref>B4</xm:sqref>
        </x14:dataValidation>
        <x14:dataValidation type="list" allowBlank="1" showInputMessage="1" showErrorMessage="1" xr:uid="{93712E5B-B970-43A3-82DA-91D813976428}">
          <x14:formula1>
            <xm:f>'C:\Users\abra2\Desktop\ABRA Files and More\AUTO BENCH REST ASSOCIATION FILE\ABRA 2017\LOUISIANA\[ABRA Louisiana 06 17 2017.xlsm]Data'!#REF!</xm:f>
          </x14:formula1>
          <xm:sqref>B5</xm:sqref>
        </x14:dataValidation>
        <x14:dataValidation type="list" allowBlank="1" showInputMessage="1" showErrorMessage="1" xr:uid="{0D1E0637-C3EC-4E8D-9FC9-3203167E0683}">
          <x14:formula1>
            <xm:f>'C:\Users\abra2\Desktop\ABRA Files and More\AUTO BENCH REST ASSOCIATION FILE\ABRA 2017\LOUISIANA\[ABRA Louisiana 09 16 2017.xlsm]Data'!#REF!</xm:f>
          </x14:formula1>
          <xm:sqref>B6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:O11"/>
  <sheetViews>
    <sheetView workbookViewId="0">
      <selection activeCell="A9" sqref="A9:O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8" t="s">
        <v>3</v>
      </c>
      <c r="B2" s="38" t="s">
        <v>76</v>
      </c>
      <c r="C2" s="39">
        <v>42819</v>
      </c>
      <c r="D2" s="40" t="s">
        <v>66</v>
      </c>
      <c r="E2" s="38">
        <v>189</v>
      </c>
      <c r="F2" s="38">
        <v>189</v>
      </c>
      <c r="G2" s="38">
        <v>189</v>
      </c>
      <c r="H2" s="38">
        <v>189</v>
      </c>
      <c r="I2" s="38">
        <v>188</v>
      </c>
      <c r="J2" s="38">
        <v>191</v>
      </c>
      <c r="K2" s="41">
        <v>6</v>
      </c>
      <c r="L2" s="41">
        <v>1135</v>
      </c>
      <c r="M2" s="42">
        <v>189.16666666666666</v>
      </c>
      <c r="N2" s="41">
        <v>4</v>
      </c>
      <c r="O2" s="42">
        <v>193.16666666666666</v>
      </c>
    </row>
    <row r="3" spans="1:15" x14ac:dyDescent="0.25">
      <c r="A3" s="34" t="s">
        <v>3</v>
      </c>
      <c r="B3" s="34" t="s">
        <v>76</v>
      </c>
      <c r="C3" s="32">
        <v>42847</v>
      </c>
      <c r="D3" s="33" t="s">
        <v>20</v>
      </c>
      <c r="E3" s="34">
        <v>188</v>
      </c>
      <c r="F3" s="34">
        <v>190</v>
      </c>
      <c r="G3" s="34">
        <v>193</v>
      </c>
      <c r="H3" s="34">
        <v>195</v>
      </c>
      <c r="I3" s="34"/>
      <c r="J3" s="34"/>
      <c r="K3" s="35">
        <v>4</v>
      </c>
      <c r="L3" s="35">
        <v>766</v>
      </c>
      <c r="M3" s="36">
        <v>191.5</v>
      </c>
      <c r="N3" s="35">
        <v>13</v>
      </c>
      <c r="O3" s="36">
        <v>204.5</v>
      </c>
    </row>
    <row r="4" spans="1:15" x14ac:dyDescent="0.25">
      <c r="A4" s="34" t="s">
        <v>3</v>
      </c>
      <c r="B4" s="34" t="s">
        <v>76</v>
      </c>
      <c r="C4" s="32">
        <v>42882</v>
      </c>
      <c r="D4" s="33" t="s">
        <v>20</v>
      </c>
      <c r="E4" s="34">
        <v>189</v>
      </c>
      <c r="F4" s="34">
        <v>183</v>
      </c>
      <c r="G4" s="34">
        <v>181</v>
      </c>
      <c r="H4" s="34">
        <v>183</v>
      </c>
      <c r="I4" s="34"/>
      <c r="J4" s="34"/>
      <c r="K4" s="35">
        <v>4</v>
      </c>
      <c r="L4" s="35">
        <v>736</v>
      </c>
      <c r="M4" s="36">
        <v>184</v>
      </c>
      <c r="N4" s="35">
        <v>4</v>
      </c>
      <c r="O4" s="36">
        <v>188</v>
      </c>
    </row>
    <row r="5" spans="1:15" x14ac:dyDescent="0.25">
      <c r="A5" s="34" t="s">
        <v>3</v>
      </c>
      <c r="B5" s="34" t="s">
        <v>76</v>
      </c>
      <c r="C5" s="32">
        <v>42945</v>
      </c>
      <c r="D5" s="33" t="s">
        <v>20</v>
      </c>
      <c r="E5" s="34">
        <v>182</v>
      </c>
      <c r="F5" s="34">
        <v>187</v>
      </c>
      <c r="G5" s="34">
        <v>180</v>
      </c>
      <c r="H5" s="34">
        <v>191</v>
      </c>
      <c r="I5" s="34">
        <v>185</v>
      </c>
      <c r="J5" s="34">
        <v>185</v>
      </c>
      <c r="K5" s="35">
        <v>6</v>
      </c>
      <c r="L5" s="35">
        <v>1110</v>
      </c>
      <c r="M5" s="36">
        <v>185</v>
      </c>
      <c r="N5" s="35">
        <v>4</v>
      </c>
      <c r="O5" s="36">
        <v>189</v>
      </c>
    </row>
    <row r="6" spans="1:15" x14ac:dyDescent="0.25">
      <c r="A6" s="34" t="s">
        <v>3</v>
      </c>
      <c r="B6" s="34" t="s">
        <v>76</v>
      </c>
      <c r="C6" s="32">
        <v>42973</v>
      </c>
      <c r="D6" s="33" t="s">
        <v>20</v>
      </c>
      <c r="E6" s="34">
        <v>185</v>
      </c>
      <c r="F6" s="34">
        <v>184</v>
      </c>
      <c r="G6" s="34">
        <v>189</v>
      </c>
      <c r="H6" s="34">
        <v>185</v>
      </c>
      <c r="I6" s="34"/>
      <c r="J6" s="34"/>
      <c r="K6" s="35">
        <v>4</v>
      </c>
      <c r="L6" s="35">
        <v>743</v>
      </c>
      <c r="M6" s="36">
        <v>185.75</v>
      </c>
      <c r="N6" s="35">
        <v>3</v>
      </c>
      <c r="O6" s="36">
        <v>188.75</v>
      </c>
    </row>
    <row r="7" spans="1:15" x14ac:dyDescent="0.25">
      <c r="A7" s="34" t="s">
        <v>3</v>
      </c>
      <c r="B7" s="34" t="s">
        <v>76</v>
      </c>
      <c r="C7" s="32">
        <v>43001</v>
      </c>
      <c r="D7" s="33" t="s">
        <v>20</v>
      </c>
      <c r="E7" s="34">
        <v>189</v>
      </c>
      <c r="F7" s="34">
        <v>189</v>
      </c>
      <c r="G7" s="34">
        <v>191</v>
      </c>
      <c r="H7" s="34">
        <v>193</v>
      </c>
      <c r="I7" s="34"/>
      <c r="J7" s="34"/>
      <c r="K7" s="35">
        <v>4</v>
      </c>
      <c r="L7" s="35">
        <v>762</v>
      </c>
      <c r="M7" s="36">
        <v>190.5</v>
      </c>
      <c r="N7" s="35">
        <v>8</v>
      </c>
      <c r="O7" s="36">
        <v>198.5</v>
      </c>
    </row>
    <row r="8" spans="1:15" x14ac:dyDescent="0.25">
      <c r="A8" s="38" t="s">
        <v>3</v>
      </c>
      <c r="B8" s="38" t="s">
        <v>76</v>
      </c>
      <c r="C8" s="39">
        <v>43036</v>
      </c>
      <c r="D8" s="40" t="s">
        <v>173</v>
      </c>
      <c r="E8" s="38">
        <v>189</v>
      </c>
      <c r="F8" s="38">
        <v>189</v>
      </c>
      <c r="G8" s="38">
        <v>190</v>
      </c>
      <c r="H8" s="38">
        <v>193</v>
      </c>
      <c r="I8" s="38"/>
      <c r="J8" s="38"/>
      <c r="K8" s="41">
        <v>4</v>
      </c>
      <c r="L8" s="41">
        <v>761</v>
      </c>
      <c r="M8" s="42">
        <v>190.25</v>
      </c>
      <c r="N8" s="41">
        <v>4</v>
      </c>
      <c r="O8" s="42">
        <v>194.25</v>
      </c>
    </row>
    <row r="9" spans="1:15" x14ac:dyDescent="0.25">
      <c r="A9" s="34" t="s">
        <v>3</v>
      </c>
      <c r="B9" s="34" t="s">
        <v>76</v>
      </c>
      <c r="C9" s="32">
        <v>43043</v>
      </c>
      <c r="D9" s="33" t="s">
        <v>66</v>
      </c>
      <c r="E9" s="34">
        <v>191</v>
      </c>
      <c r="F9" s="34">
        <v>191</v>
      </c>
      <c r="G9" s="34">
        <v>191</v>
      </c>
      <c r="H9" s="34">
        <v>191</v>
      </c>
      <c r="I9" s="34">
        <v>190</v>
      </c>
      <c r="J9" s="34">
        <v>193</v>
      </c>
      <c r="K9" s="35">
        <v>6</v>
      </c>
      <c r="L9" s="35">
        <v>1147</v>
      </c>
      <c r="M9" s="36">
        <v>191.16666666666666</v>
      </c>
      <c r="N9" s="35">
        <v>4</v>
      </c>
      <c r="O9" s="36">
        <v>195.16666666666666</v>
      </c>
    </row>
    <row r="11" spans="1:15" x14ac:dyDescent="0.25">
      <c r="K11" s="1">
        <f>SUM(K2:K10)</f>
        <v>38</v>
      </c>
      <c r="L11" s="1">
        <f>SUM(L2:L10)</f>
        <v>7160</v>
      </c>
      <c r="M11" s="1">
        <f>SUM(L11/K11)</f>
        <v>188.42105263157896</v>
      </c>
      <c r="N11" s="1">
        <f>SUM(N2:N10)</f>
        <v>44</v>
      </c>
      <c r="O11" s="4">
        <f t="shared" ref="O11" si="0">SUM(M11+N11)</f>
        <v>232.42105263157896</v>
      </c>
    </row>
  </sheetData>
  <conditionalFormatting sqref="J1">
    <cfRule type="top10" priority="109" bottom="1" rank="1"/>
    <cfRule type="top10" dxfId="1969" priority="110" rank="1"/>
  </conditionalFormatting>
  <conditionalFormatting sqref="E1">
    <cfRule type="top10" priority="119" bottom="1" rank="1"/>
    <cfRule type="top10" dxfId="1968" priority="120" rank="1"/>
  </conditionalFormatting>
  <conditionalFormatting sqref="F1">
    <cfRule type="top10" priority="117" bottom="1" rank="1"/>
    <cfRule type="top10" dxfId="1967" priority="118" rank="1"/>
  </conditionalFormatting>
  <conditionalFormatting sqref="G1">
    <cfRule type="top10" priority="115" bottom="1" rank="1"/>
    <cfRule type="top10" dxfId="1966" priority="116" rank="1"/>
  </conditionalFormatting>
  <conditionalFormatting sqref="H1">
    <cfRule type="top10" priority="113" bottom="1" rank="1"/>
    <cfRule type="top10" dxfId="1965" priority="114" rank="1"/>
  </conditionalFormatting>
  <conditionalFormatting sqref="I1">
    <cfRule type="top10" priority="111" bottom="1" rank="1"/>
    <cfRule type="top10" dxfId="1964" priority="112" rank="1"/>
  </conditionalFormatting>
  <conditionalFormatting sqref="E2">
    <cfRule type="top10" priority="85" bottom="1" rank="1"/>
    <cfRule type="top10" dxfId="1963" priority="86" rank="1"/>
  </conditionalFormatting>
  <conditionalFormatting sqref="F2">
    <cfRule type="top10" priority="87" bottom="1" rank="1"/>
    <cfRule type="top10" dxfId="1962" priority="88" rank="1"/>
  </conditionalFormatting>
  <conditionalFormatting sqref="G2">
    <cfRule type="top10" priority="89" bottom="1" rank="1"/>
    <cfRule type="top10" dxfId="1961" priority="90" rank="1"/>
  </conditionalFormatting>
  <conditionalFormatting sqref="H2">
    <cfRule type="top10" priority="91" bottom="1" rank="1"/>
    <cfRule type="top10" dxfId="1960" priority="92" rank="1"/>
  </conditionalFormatting>
  <conditionalFormatting sqref="I2">
    <cfRule type="top10" priority="93" bottom="1" rank="1"/>
    <cfRule type="top10" dxfId="1959" priority="94" rank="1"/>
  </conditionalFormatting>
  <conditionalFormatting sqref="J2">
    <cfRule type="top10" priority="95" bottom="1" rank="1"/>
    <cfRule type="top10" dxfId="1958" priority="96" rank="1"/>
  </conditionalFormatting>
  <conditionalFormatting sqref="E3">
    <cfRule type="top10" priority="83" bottom="1" rank="1"/>
    <cfRule type="top10" dxfId="1957" priority="84" rank="1"/>
  </conditionalFormatting>
  <conditionalFormatting sqref="F3">
    <cfRule type="top10" priority="81" bottom="1" rank="1"/>
    <cfRule type="top10" dxfId="1956" priority="82" rank="1"/>
  </conditionalFormatting>
  <conditionalFormatting sqref="G3">
    <cfRule type="top10" priority="79" bottom="1" rank="1"/>
    <cfRule type="top10" dxfId="1955" priority="80" rank="1"/>
  </conditionalFormatting>
  <conditionalFormatting sqref="H3">
    <cfRule type="top10" priority="77" bottom="1" rank="1"/>
    <cfRule type="top10" dxfId="1954" priority="78" rank="1"/>
  </conditionalFormatting>
  <conditionalFormatting sqref="I3">
    <cfRule type="top10" priority="75" bottom="1" rank="1"/>
    <cfRule type="top10" dxfId="1953" priority="76" rank="1"/>
  </conditionalFormatting>
  <conditionalFormatting sqref="J3">
    <cfRule type="top10" priority="73" bottom="1" rank="1"/>
    <cfRule type="top10" dxfId="1952" priority="74" rank="1"/>
  </conditionalFormatting>
  <conditionalFormatting sqref="E4">
    <cfRule type="top10" priority="71" bottom="1" rank="1"/>
    <cfRule type="top10" dxfId="1951" priority="72" rank="1"/>
  </conditionalFormatting>
  <conditionalFormatting sqref="F4">
    <cfRule type="top10" priority="69" bottom="1" rank="1"/>
    <cfRule type="top10" dxfId="1950" priority="70" rank="1"/>
  </conditionalFormatting>
  <conditionalFormatting sqref="G4">
    <cfRule type="top10" priority="67" bottom="1" rank="1"/>
    <cfRule type="top10" dxfId="1949" priority="68" rank="1"/>
  </conditionalFormatting>
  <conditionalFormatting sqref="H4">
    <cfRule type="top10" priority="65" bottom="1" rank="1"/>
    <cfRule type="top10" dxfId="1948" priority="66" rank="1"/>
  </conditionalFormatting>
  <conditionalFormatting sqref="I4">
    <cfRule type="top10" priority="63" bottom="1" rank="1"/>
    <cfRule type="top10" dxfId="1947" priority="64" rank="1"/>
  </conditionalFormatting>
  <conditionalFormatting sqref="J4">
    <cfRule type="top10" priority="61" bottom="1" rank="1"/>
    <cfRule type="top10" dxfId="1946" priority="62" rank="1"/>
  </conditionalFormatting>
  <conditionalFormatting sqref="E5">
    <cfRule type="top10" priority="59" bottom="1" rank="1"/>
    <cfRule type="top10" dxfId="1945" priority="60" rank="1"/>
  </conditionalFormatting>
  <conditionalFormatting sqref="F5">
    <cfRule type="top10" priority="57" bottom="1" rank="1"/>
    <cfRule type="top10" dxfId="1944" priority="58" rank="1"/>
  </conditionalFormatting>
  <conditionalFormatting sqref="G5">
    <cfRule type="top10" priority="55" bottom="1" rank="1"/>
    <cfRule type="top10" dxfId="1943" priority="56" rank="1"/>
  </conditionalFormatting>
  <conditionalFormatting sqref="H5">
    <cfRule type="top10" priority="53" bottom="1" rank="1"/>
    <cfRule type="top10" dxfId="1942" priority="54" rank="1"/>
  </conditionalFormatting>
  <conditionalFormatting sqref="I5">
    <cfRule type="top10" priority="51" bottom="1" rank="1"/>
    <cfRule type="top10" dxfId="1941" priority="52" rank="1"/>
  </conditionalFormatting>
  <conditionalFormatting sqref="J5">
    <cfRule type="top10" priority="49" bottom="1" rank="1"/>
    <cfRule type="top10" dxfId="1940" priority="50" rank="1"/>
  </conditionalFormatting>
  <conditionalFormatting sqref="E6">
    <cfRule type="top10" priority="47" bottom="1" rank="1"/>
    <cfRule type="top10" dxfId="1939" priority="48" rank="1"/>
  </conditionalFormatting>
  <conditionalFormatting sqref="F6">
    <cfRule type="top10" priority="45" bottom="1" rank="1"/>
    <cfRule type="top10" dxfId="1938" priority="46" rank="1"/>
  </conditionalFormatting>
  <conditionalFormatting sqref="G6">
    <cfRule type="top10" priority="43" bottom="1" rank="1"/>
    <cfRule type="top10" dxfId="1937" priority="44" rank="1"/>
  </conditionalFormatting>
  <conditionalFormatting sqref="H6">
    <cfRule type="top10" priority="41" bottom="1" rank="1"/>
    <cfRule type="top10" dxfId="1936" priority="42" rank="1"/>
  </conditionalFormatting>
  <conditionalFormatting sqref="I6">
    <cfRule type="top10" priority="39" bottom="1" rank="1"/>
    <cfRule type="top10" dxfId="1935" priority="40" rank="1"/>
  </conditionalFormatting>
  <conditionalFormatting sqref="J6">
    <cfRule type="top10" priority="37" bottom="1" rank="1"/>
    <cfRule type="top10" dxfId="1934" priority="38" rank="1"/>
  </conditionalFormatting>
  <conditionalFormatting sqref="E7">
    <cfRule type="top10" priority="35" bottom="1" rank="1"/>
    <cfRule type="top10" dxfId="1933" priority="36" rank="1"/>
  </conditionalFormatting>
  <conditionalFormatting sqref="F7">
    <cfRule type="top10" priority="33" bottom="1" rank="1"/>
    <cfRule type="top10" dxfId="1932" priority="34" rank="1"/>
  </conditionalFormatting>
  <conditionalFormatting sqref="G7">
    <cfRule type="top10" priority="31" bottom="1" rank="1"/>
    <cfRule type="top10" dxfId="1931" priority="32" rank="1"/>
  </conditionalFormatting>
  <conditionalFormatting sqref="H7">
    <cfRule type="top10" priority="29" bottom="1" rank="1"/>
    <cfRule type="top10" dxfId="1930" priority="30" rank="1"/>
  </conditionalFormatting>
  <conditionalFormatting sqref="I7">
    <cfRule type="top10" priority="27" bottom="1" rank="1"/>
    <cfRule type="top10" dxfId="1929" priority="28" rank="1"/>
  </conditionalFormatting>
  <conditionalFormatting sqref="J7">
    <cfRule type="top10" priority="25" bottom="1" rank="1"/>
    <cfRule type="top10" dxfId="1928" priority="26" rank="1"/>
  </conditionalFormatting>
  <conditionalFormatting sqref="E8">
    <cfRule type="top10" priority="13" bottom="1" rank="1"/>
    <cfRule type="top10" dxfId="1927" priority="14" rank="1"/>
  </conditionalFormatting>
  <conditionalFormatting sqref="F8">
    <cfRule type="top10" priority="15" bottom="1" rank="1"/>
    <cfRule type="top10" dxfId="1926" priority="16" rank="1"/>
  </conditionalFormatting>
  <conditionalFormatting sqref="G8">
    <cfRule type="top10" priority="17" bottom="1" rank="1"/>
    <cfRule type="top10" dxfId="1925" priority="18" rank="1"/>
  </conditionalFormatting>
  <conditionalFormatting sqref="H8">
    <cfRule type="top10" priority="19" bottom="1" rank="1"/>
    <cfRule type="top10" dxfId="1924" priority="20" rank="1"/>
  </conditionalFormatting>
  <conditionalFormatting sqref="I8">
    <cfRule type="top10" priority="21" bottom="1" rank="1"/>
    <cfRule type="top10" dxfId="1923" priority="22" rank="1"/>
  </conditionalFormatting>
  <conditionalFormatting sqref="J8">
    <cfRule type="top10" priority="23" bottom="1" rank="1"/>
    <cfRule type="top10" dxfId="1922" priority="24" rank="1"/>
  </conditionalFormatting>
  <conditionalFormatting sqref="E9">
    <cfRule type="top10" priority="1" bottom="1" rank="1"/>
    <cfRule type="top10" dxfId="1921" priority="2" rank="1"/>
  </conditionalFormatting>
  <conditionalFormatting sqref="F9">
    <cfRule type="top10" priority="3" bottom="1" rank="1"/>
    <cfRule type="top10" dxfId="1920" priority="4" rank="1"/>
  </conditionalFormatting>
  <conditionalFormatting sqref="G9">
    <cfRule type="top10" priority="5" bottom="1" rank="1"/>
    <cfRule type="top10" dxfId="1919" priority="6" rank="1"/>
  </conditionalFormatting>
  <conditionalFormatting sqref="H9">
    <cfRule type="top10" priority="7" bottom="1" rank="1"/>
    <cfRule type="top10" dxfId="1918" priority="8" rank="1"/>
  </conditionalFormatting>
  <conditionalFormatting sqref="I9">
    <cfRule type="top10" priority="9" bottom="1" rank="1"/>
    <cfRule type="top10" dxfId="1917" priority="10" rank="1"/>
  </conditionalFormatting>
  <conditionalFormatting sqref="J9">
    <cfRule type="top10" priority="11" bottom="1" rank="1"/>
    <cfRule type="top10" dxfId="1916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F00-000000000000}">
          <x14:formula1>
            <xm:f>'C:\Users\gih93\Desktop\[2252017.xlsm]Data'!#REF!</xm:f>
          </x14:formula1>
          <xm:sqref>B2</xm:sqref>
        </x14:dataValidation>
        <x14:dataValidation type="list" allowBlank="1" showInputMessage="1" showErrorMessage="1" xr:uid="{00000000-0002-0000-0F00-000001000000}">
          <x14:formula1>
            <xm:f>'C:\Users\gih93\Desktop\[ABRA Scoring 2016.xlsm]Data'!#REF!</xm:f>
          </x14:formula1>
          <xm:sqref>B3:B4 B6</xm:sqref>
        </x14:dataValidation>
        <x14:dataValidation type="list" allowBlank="1" showInputMessage="1" showErrorMessage="1" xr:uid="{00000000-0002-0000-0F00-000002000000}">
          <x14:formula1>
            <xm:f>'C:\Users\gih93\Desktop\[7-29-17 Tourney.xlsm]Data'!#REF!</xm:f>
          </x14:formula1>
          <xm:sqref>B5</xm:sqref>
        </x14:dataValidation>
        <x14:dataValidation type="list" allowBlank="1" showInputMessage="1" showErrorMessage="1" xr:uid="{2BFF8188-D1B3-4D1F-86B4-A8DE2D72699A}">
          <x14:formula1>
            <xm:f>'C:\Users\Ronald\Documents\2016 ABRA\[ABRA Scoring 2016.xlsm]Data'!#REF!</xm:f>
          </x14:formula1>
          <xm:sqref>B7:B8</xm:sqref>
        </x14:dataValidation>
        <x14:dataValidation type="list" allowBlank="1" showInputMessage="1" showErrorMessage="1" xr:uid="{E045240F-0879-4F2B-BDA8-708867778DA5}">
          <x14:formula1>
            <xm:f>'C:\Users\abra2\Desktop\[11 04 2017.xlsm]Data'!#REF!</xm:f>
          </x14:formula1>
          <xm:sqref>B9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:O21"/>
  <sheetViews>
    <sheetView workbookViewId="0">
      <selection activeCell="C22" sqref="C2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62" t="s">
        <v>3</v>
      </c>
      <c r="B2" s="62" t="s">
        <v>92</v>
      </c>
      <c r="C2" s="63">
        <v>42827</v>
      </c>
      <c r="D2" s="64" t="s">
        <v>93</v>
      </c>
      <c r="E2" s="62">
        <v>180</v>
      </c>
      <c r="F2" s="62">
        <v>191</v>
      </c>
      <c r="G2" s="62">
        <v>191</v>
      </c>
      <c r="H2" s="62">
        <v>189</v>
      </c>
      <c r="I2" s="62"/>
      <c r="J2" s="62"/>
      <c r="K2" s="65">
        <v>4</v>
      </c>
      <c r="L2" s="65">
        <v>751</v>
      </c>
      <c r="M2" s="66">
        <v>187.75</v>
      </c>
      <c r="N2" s="65">
        <v>11</v>
      </c>
      <c r="O2" s="66">
        <v>198.75</v>
      </c>
    </row>
    <row r="3" spans="1:15" x14ac:dyDescent="0.25">
      <c r="A3" s="34" t="s">
        <v>3</v>
      </c>
      <c r="B3" s="34" t="s">
        <v>92</v>
      </c>
      <c r="C3" s="32">
        <v>42838</v>
      </c>
      <c r="D3" s="33" t="s">
        <v>93</v>
      </c>
      <c r="E3" s="34">
        <v>193</v>
      </c>
      <c r="F3" s="34">
        <v>197</v>
      </c>
      <c r="G3" s="34">
        <v>191</v>
      </c>
      <c r="H3" s="34"/>
      <c r="I3" s="34"/>
      <c r="J3" s="34"/>
      <c r="K3" s="35">
        <v>3</v>
      </c>
      <c r="L3" s="35">
        <v>581</v>
      </c>
      <c r="M3" s="36">
        <v>193.66666666666666</v>
      </c>
      <c r="N3" s="35">
        <v>11</v>
      </c>
      <c r="O3" s="36">
        <v>204.66666666666666</v>
      </c>
    </row>
    <row r="4" spans="1:15" x14ac:dyDescent="0.25">
      <c r="A4" s="34" t="s">
        <v>3</v>
      </c>
      <c r="B4" s="34" t="s">
        <v>92</v>
      </c>
      <c r="C4" s="32">
        <v>42862</v>
      </c>
      <c r="D4" s="33" t="s">
        <v>93</v>
      </c>
      <c r="E4" s="34">
        <v>189</v>
      </c>
      <c r="F4" s="34">
        <v>190</v>
      </c>
      <c r="G4" s="34">
        <v>192</v>
      </c>
      <c r="H4" s="34">
        <v>190</v>
      </c>
      <c r="I4" s="34"/>
      <c r="J4" s="34"/>
      <c r="K4" s="35">
        <v>4</v>
      </c>
      <c r="L4" s="35">
        <v>761</v>
      </c>
      <c r="M4" s="36">
        <v>190.25</v>
      </c>
      <c r="N4" s="35">
        <v>11</v>
      </c>
      <c r="O4" s="36">
        <v>201.25</v>
      </c>
    </row>
    <row r="5" spans="1:15" x14ac:dyDescent="0.25">
      <c r="A5" s="34" t="s">
        <v>3</v>
      </c>
      <c r="B5" s="34" t="s">
        <v>92</v>
      </c>
      <c r="C5" s="32">
        <v>42873</v>
      </c>
      <c r="D5" s="33" t="s">
        <v>93</v>
      </c>
      <c r="E5" s="34">
        <v>192</v>
      </c>
      <c r="F5" s="34">
        <v>196</v>
      </c>
      <c r="G5" s="34">
        <v>194</v>
      </c>
      <c r="H5" s="34"/>
      <c r="I5" s="34"/>
      <c r="J5" s="34"/>
      <c r="K5" s="35">
        <v>3</v>
      </c>
      <c r="L5" s="35">
        <v>582</v>
      </c>
      <c r="M5" s="36">
        <v>194</v>
      </c>
      <c r="N5" s="35">
        <v>9</v>
      </c>
      <c r="O5" s="36">
        <v>203</v>
      </c>
    </row>
    <row r="6" spans="1:15" x14ac:dyDescent="0.25">
      <c r="A6" s="34" t="s">
        <v>3</v>
      </c>
      <c r="B6" s="34" t="s">
        <v>92</v>
      </c>
      <c r="C6" s="32">
        <v>42890</v>
      </c>
      <c r="D6" s="33" t="s">
        <v>93</v>
      </c>
      <c r="E6" s="34">
        <v>193</v>
      </c>
      <c r="F6" s="34">
        <v>191</v>
      </c>
      <c r="G6" s="34">
        <v>192</v>
      </c>
      <c r="H6" s="34">
        <v>194</v>
      </c>
      <c r="I6" s="34"/>
      <c r="J6" s="34"/>
      <c r="K6" s="35">
        <v>4</v>
      </c>
      <c r="L6" s="35">
        <v>770</v>
      </c>
      <c r="M6" s="36">
        <v>192.5</v>
      </c>
      <c r="N6" s="35">
        <v>6</v>
      </c>
      <c r="O6" s="36">
        <v>198.5</v>
      </c>
    </row>
    <row r="7" spans="1:15" x14ac:dyDescent="0.25">
      <c r="A7" s="34" t="s">
        <v>3</v>
      </c>
      <c r="B7" s="34" t="s">
        <v>92</v>
      </c>
      <c r="C7" s="32">
        <v>42896</v>
      </c>
      <c r="D7" s="33" t="s">
        <v>119</v>
      </c>
      <c r="E7" s="84">
        <v>193</v>
      </c>
      <c r="F7" s="84">
        <v>192</v>
      </c>
      <c r="G7" s="84">
        <v>191</v>
      </c>
      <c r="H7" s="84">
        <v>192</v>
      </c>
      <c r="I7" s="84">
        <v>192</v>
      </c>
      <c r="J7" s="84">
        <v>194</v>
      </c>
      <c r="K7" s="35">
        <v>6</v>
      </c>
      <c r="L7" s="35">
        <v>1154</v>
      </c>
      <c r="M7" s="36">
        <v>192.33333333333334</v>
      </c>
      <c r="N7" s="35">
        <v>4</v>
      </c>
      <c r="O7" s="36">
        <v>196.33333333333334</v>
      </c>
    </row>
    <row r="8" spans="1:15" x14ac:dyDescent="0.25">
      <c r="A8" s="34" t="s">
        <v>3</v>
      </c>
      <c r="B8" s="34" t="s">
        <v>92</v>
      </c>
      <c r="C8" s="32">
        <v>42925</v>
      </c>
      <c r="D8" s="33" t="s">
        <v>93</v>
      </c>
      <c r="E8" s="34">
        <v>190</v>
      </c>
      <c r="F8" s="34">
        <v>192</v>
      </c>
      <c r="G8" s="34">
        <v>196</v>
      </c>
      <c r="H8" s="34">
        <v>189</v>
      </c>
      <c r="I8" s="34"/>
      <c r="J8" s="34"/>
      <c r="K8" s="35">
        <v>4</v>
      </c>
      <c r="L8" s="35">
        <v>767</v>
      </c>
      <c r="M8" s="36">
        <v>191.75</v>
      </c>
      <c r="N8" s="35">
        <v>6</v>
      </c>
      <c r="O8" s="36">
        <v>197.75</v>
      </c>
    </row>
    <row r="9" spans="1:15" x14ac:dyDescent="0.25">
      <c r="A9" s="34" t="s">
        <v>3</v>
      </c>
      <c r="B9" s="34" t="s">
        <v>92</v>
      </c>
      <c r="C9" s="32">
        <v>42936</v>
      </c>
      <c r="D9" s="33" t="s">
        <v>93</v>
      </c>
      <c r="E9" s="34">
        <v>195</v>
      </c>
      <c r="F9" s="34">
        <v>196</v>
      </c>
      <c r="G9" s="34">
        <v>188</v>
      </c>
      <c r="H9" s="34"/>
      <c r="I9" s="34"/>
      <c r="J9" s="34"/>
      <c r="K9" s="35">
        <v>3</v>
      </c>
      <c r="L9" s="35">
        <v>579</v>
      </c>
      <c r="M9" s="36">
        <v>193</v>
      </c>
      <c r="N9" s="35">
        <v>9</v>
      </c>
      <c r="O9" s="36">
        <v>202</v>
      </c>
    </row>
    <row r="10" spans="1:15" x14ac:dyDescent="0.25">
      <c r="A10" s="34" t="s">
        <v>3</v>
      </c>
      <c r="B10" s="34" t="s">
        <v>92</v>
      </c>
      <c r="C10" s="32">
        <v>42953</v>
      </c>
      <c r="D10" s="33" t="s">
        <v>93</v>
      </c>
      <c r="E10" s="34">
        <v>193</v>
      </c>
      <c r="F10" s="34">
        <v>196</v>
      </c>
      <c r="G10" s="34">
        <v>192</v>
      </c>
      <c r="H10" s="34">
        <v>189</v>
      </c>
      <c r="I10" s="34">
        <v>179</v>
      </c>
      <c r="J10" s="34">
        <v>193</v>
      </c>
      <c r="K10" s="35">
        <v>6</v>
      </c>
      <c r="L10" s="35">
        <v>1142</v>
      </c>
      <c r="M10" s="36">
        <v>190.33333333333334</v>
      </c>
      <c r="N10" s="35">
        <v>14</v>
      </c>
      <c r="O10" s="36">
        <f t="shared" ref="O10" si="0">SUM(M10:N10)</f>
        <v>204.33333333333334</v>
      </c>
    </row>
    <row r="11" spans="1:15" x14ac:dyDescent="0.25">
      <c r="A11" s="34" t="s">
        <v>3</v>
      </c>
      <c r="B11" s="34" t="s">
        <v>92</v>
      </c>
      <c r="C11" s="32">
        <v>42964</v>
      </c>
      <c r="D11" s="33" t="s">
        <v>93</v>
      </c>
      <c r="E11" s="83">
        <v>192</v>
      </c>
      <c r="F11" s="83">
        <v>193</v>
      </c>
      <c r="G11" s="34">
        <v>177</v>
      </c>
      <c r="H11" s="34"/>
      <c r="I11" s="34"/>
      <c r="J11" s="34"/>
      <c r="K11" s="35">
        <v>3</v>
      </c>
      <c r="L11" s="35">
        <v>562</v>
      </c>
      <c r="M11" s="36">
        <v>187.33333333333334</v>
      </c>
      <c r="N11" s="35">
        <v>8</v>
      </c>
      <c r="O11" s="36">
        <v>195.33333333333334</v>
      </c>
    </row>
    <row r="12" spans="1:15" x14ac:dyDescent="0.25">
      <c r="A12" s="34" t="s">
        <v>3</v>
      </c>
      <c r="B12" s="34" t="s">
        <v>92</v>
      </c>
      <c r="C12" s="32">
        <v>42988</v>
      </c>
      <c r="D12" s="33" t="s">
        <v>93</v>
      </c>
      <c r="E12" s="34">
        <v>193</v>
      </c>
      <c r="F12" s="34">
        <v>192</v>
      </c>
      <c r="G12" s="34">
        <v>186</v>
      </c>
      <c r="H12" s="34">
        <v>192</v>
      </c>
      <c r="I12" s="34"/>
      <c r="J12" s="34"/>
      <c r="K12" s="35">
        <v>4</v>
      </c>
      <c r="L12" s="35">
        <v>763</v>
      </c>
      <c r="M12" s="36">
        <v>190.75</v>
      </c>
      <c r="N12" s="35">
        <v>8</v>
      </c>
      <c r="O12" s="36">
        <v>198.75</v>
      </c>
    </row>
    <row r="13" spans="1:15" x14ac:dyDescent="0.25">
      <c r="A13" s="34" t="s">
        <v>3</v>
      </c>
      <c r="B13" s="34" t="s">
        <v>92</v>
      </c>
      <c r="C13" s="32">
        <v>42995</v>
      </c>
      <c r="D13" s="33" t="s">
        <v>58</v>
      </c>
      <c r="E13" s="34">
        <v>194</v>
      </c>
      <c r="F13" s="34">
        <v>194</v>
      </c>
      <c r="G13" s="34">
        <v>193</v>
      </c>
      <c r="H13" s="34">
        <v>197</v>
      </c>
      <c r="I13" s="34">
        <v>197</v>
      </c>
      <c r="J13" s="34">
        <v>193</v>
      </c>
      <c r="K13" s="35">
        <v>6</v>
      </c>
      <c r="L13" s="35">
        <v>1168</v>
      </c>
      <c r="M13" s="36">
        <v>194.66666666666666</v>
      </c>
      <c r="N13" s="35">
        <v>22</v>
      </c>
      <c r="O13" s="36">
        <v>216.66666666666666</v>
      </c>
    </row>
    <row r="14" spans="1:15" x14ac:dyDescent="0.25">
      <c r="A14" s="34" t="s">
        <v>3</v>
      </c>
      <c r="B14" s="34" t="s">
        <v>92</v>
      </c>
      <c r="C14" s="32">
        <v>42999</v>
      </c>
      <c r="D14" s="33" t="s">
        <v>93</v>
      </c>
      <c r="E14" s="34">
        <v>196</v>
      </c>
      <c r="F14" s="34">
        <v>197</v>
      </c>
      <c r="G14" s="34">
        <v>194</v>
      </c>
      <c r="H14" s="34"/>
      <c r="I14" s="34"/>
      <c r="J14" s="34"/>
      <c r="K14" s="35">
        <v>3</v>
      </c>
      <c r="L14" s="35">
        <v>587</v>
      </c>
      <c r="M14" s="36">
        <v>195.66666666666666</v>
      </c>
      <c r="N14" s="35">
        <v>7</v>
      </c>
      <c r="O14" s="36">
        <v>202.66666666666666</v>
      </c>
    </row>
    <row r="15" spans="1:15" x14ac:dyDescent="0.25">
      <c r="A15" s="34" t="s">
        <v>3</v>
      </c>
      <c r="B15" s="34" t="s">
        <v>92</v>
      </c>
      <c r="C15" s="32">
        <v>43009</v>
      </c>
      <c r="D15" s="33" t="s">
        <v>93</v>
      </c>
      <c r="E15" s="34">
        <v>195</v>
      </c>
      <c r="F15" s="34">
        <v>191</v>
      </c>
      <c r="G15" s="34">
        <v>188</v>
      </c>
      <c r="H15" s="34">
        <v>187</v>
      </c>
      <c r="I15" s="34">
        <v>194</v>
      </c>
      <c r="J15" s="34">
        <v>198</v>
      </c>
      <c r="K15" s="35">
        <v>6</v>
      </c>
      <c r="L15" s="35">
        <v>1153</v>
      </c>
      <c r="M15" s="36">
        <v>192.16666666666666</v>
      </c>
      <c r="N15" s="35">
        <v>22</v>
      </c>
      <c r="O15" s="36">
        <v>214.16666666666666</v>
      </c>
    </row>
    <row r="16" spans="1:15" x14ac:dyDescent="0.25">
      <c r="A16" s="34" t="s">
        <v>3</v>
      </c>
      <c r="B16" s="34" t="s">
        <v>166</v>
      </c>
      <c r="C16" s="32">
        <v>43015</v>
      </c>
      <c r="D16" s="33" t="s">
        <v>119</v>
      </c>
      <c r="E16" s="97">
        <v>194</v>
      </c>
      <c r="F16" s="83">
        <v>194</v>
      </c>
      <c r="G16" s="34">
        <v>192</v>
      </c>
      <c r="H16" s="83">
        <v>196</v>
      </c>
      <c r="I16" s="83">
        <v>194</v>
      </c>
      <c r="J16" s="83">
        <v>194</v>
      </c>
      <c r="K16" s="35">
        <v>6</v>
      </c>
      <c r="L16" s="35">
        <v>1164</v>
      </c>
      <c r="M16" s="36">
        <v>194</v>
      </c>
      <c r="N16" s="35">
        <v>30</v>
      </c>
      <c r="O16" s="36">
        <v>224</v>
      </c>
    </row>
    <row r="17" spans="1:15" x14ac:dyDescent="0.25">
      <c r="A17" s="34" t="s">
        <v>3</v>
      </c>
      <c r="B17" s="34" t="s">
        <v>166</v>
      </c>
      <c r="C17" s="32">
        <v>43029</v>
      </c>
      <c r="D17" s="33" t="s">
        <v>81</v>
      </c>
      <c r="E17" s="34">
        <v>192</v>
      </c>
      <c r="F17" s="34">
        <v>194</v>
      </c>
      <c r="G17" s="34">
        <v>191</v>
      </c>
      <c r="H17" s="34">
        <v>193</v>
      </c>
      <c r="I17" s="34">
        <v>190</v>
      </c>
      <c r="J17" s="34">
        <v>192</v>
      </c>
      <c r="K17" s="35">
        <v>6</v>
      </c>
      <c r="L17" s="35">
        <v>1152</v>
      </c>
      <c r="M17" s="36">
        <v>192</v>
      </c>
      <c r="N17" s="35">
        <v>8</v>
      </c>
      <c r="O17" s="36">
        <v>200</v>
      </c>
    </row>
    <row r="18" spans="1:15" x14ac:dyDescent="0.25">
      <c r="A18" s="34" t="s">
        <v>3</v>
      </c>
      <c r="B18" s="34" t="s">
        <v>166</v>
      </c>
      <c r="C18" s="32">
        <v>43036</v>
      </c>
      <c r="D18" s="33" t="s">
        <v>119</v>
      </c>
      <c r="E18" s="97">
        <v>189</v>
      </c>
      <c r="F18" s="83">
        <v>193</v>
      </c>
      <c r="G18" s="34">
        <v>192</v>
      </c>
      <c r="H18" s="34">
        <v>196</v>
      </c>
      <c r="I18" s="83"/>
      <c r="J18" s="34"/>
      <c r="K18" s="35">
        <v>4</v>
      </c>
      <c r="L18" s="35">
        <v>770</v>
      </c>
      <c r="M18" s="36">
        <v>192.5</v>
      </c>
      <c r="N18" s="35">
        <v>13</v>
      </c>
      <c r="O18" s="36">
        <v>205.5</v>
      </c>
    </row>
    <row r="19" spans="1:15" x14ac:dyDescent="0.25">
      <c r="A19" s="34" t="s">
        <v>3</v>
      </c>
      <c r="B19" s="34" t="s">
        <v>92</v>
      </c>
      <c r="C19" s="32">
        <v>43043</v>
      </c>
      <c r="D19" s="33" t="s">
        <v>66</v>
      </c>
      <c r="E19" s="34">
        <v>194</v>
      </c>
      <c r="F19" s="83">
        <v>198</v>
      </c>
      <c r="G19" s="83">
        <v>198</v>
      </c>
      <c r="H19" s="83">
        <v>198</v>
      </c>
      <c r="I19" s="34">
        <v>196</v>
      </c>
      <c r="J19" s="83">
        <v>198</v>
      </c>
      <c r="K19" s="35">
        <v>6</v>
      </c>
      <c r="L19" s="35">
        <v>1182</v>
      </c>
      <c r="M19" s="36">
        <v>197</v>
      </c>
      <c r="N19" s="35">
        <v>26</v>
      </c>
      <c r="O19" s="36">
        <v>223</v>
      </c>
    </row>
    <row r="21" spans="1:15" x14ac:dyDescent="0.25">
      <c r="K21" s="37">
        <f>SUM(K2:K20)</f>
        <v>81</v>
      </c>
      <c r="L21" s="37">
        <f>SUM(L2:L20)</f>
        <v>15588</v>
      </c>
      <c r="M21" s="1">
        <f>SUM(L21/K21)</f>
        <v>192.44444444444446</v>
      </c>
      <c r="N21" s="37">
        <f>SUM(N2:N20)</f>
        <v>225</v>
      </c>
      <c r="O21" s="37">
        <f>SUM(M21+N21)</f>
        <v>417.44444444444446</v>
      </c>
    </row>
  </sheetData>
  <conditionalFormatting sqref="J1">
    <cfRule type="top10" priority="227" bottom="1" rank="1"/>
    <cfRule type="top10" dxfId="1915" priority="228" rank="1"/>
  </conditionalFormatting>
  <conditionalFormatting sqref="E1">
    <cfRule type="top10" priority="237" bottom="1" rank="1"/>
    <cfRule type="top10" dxfId="1914" priority="238" rank="1"/>
  </conditionalFormatting>
  <conditionalFormatting sqref="F1">
    <cfRule type="top10" priority="235" bottom="1" rank="1"/>
    <cfRule type="top10" dxfId="1913" priority="236" rank="1"/>
  </conditionalFormatting>
  <conditionalFormatting sqref="G1">
    <cfRule type="top10" priority="233" bottom="1" rank="1"/>
    <cfRule type="top10" dxfId="1912" priority="234" rank="1"/>
  </conditionalFormatting>
  <conditionalFormatting sqref="H1">
    <cfRule type="top10" priority="231" bottom="1" rank="1"/>
    <cfRule type="top10" dxfId="1911" priority="232" rank="1"/>
  </conditionalFormatting>
  <conditionalFormatting sqref="I1">
    <cfRule type="top10" priority="229" bottom="1" rank="1"/>
    <cfRule type="top10" dxfId="1910" priority="230" rank="1"/>
  </conditionalFormatting>
  <conditionalFormatting sqref="E2">
    <cfRule type="top10" priority="213" bottom="1" rank="1"/>
    <cfRule type="top10" dxfId="1909" priority="214" rank="1"/>
  </conditionalFormatting>
  <conditionalFormatting sqref="F2">
    <cfRule type="top10" priority="211" bottom="1" rank="1"/>
    <cfRule type="top10" dxfId="1908" priority="212" rank="1"/>
  </conditionalFormatting>
  <conditionalFormatting sqref="G2">
    <cfRule type="top10" priority="209" bottom="1" rank="1"/>
    <cfRule type="top10" dxfId="1907" priority="210" rank="1"/>
  </conditionalFormatting>
  <conditionalFormatting sqref="H2">
    <cfRule type="top10" priority="207" bottom="1" rank="1"/>
    <cfRule type="top10" dxfId="1906" priority="208" rank="1"/>
  </conditionalFormatting>
  <conditionalFormatting sqref="I2">
    <cfRule type="top10" priority="205" bottom="1" rank="1"/>
    <cfRule type="top10" dxfId="1905" priority="206" rank="1"/>
  </conditionalFormatting>
  <conditionalFormatting sqref="J2">
    <cfRule type="top10" priority="203" bottom="1" rank="1"/>
    <cfRule type="top10" dxfId="1904" priority="204" rank="1"/>
  </conditionalFormatting>
  <conditionalFormatting sqref="E3">
    <cfRule type="top10" priority="201" bottom="1" rank="1"/>
    <cfRule type="top10" dxfId="1903" priority="202" rank="1"/>
  </conditionalFormatting>
  <conditionalFormatting sqref="F3">
    <cfRule type="top10" priority="199" bottom="1" rank="1"/>
    <cfRule type="top10" dxfId="1902" priority="200" rank="1"/>
  </conditionalFormatting>
  <conditionalFormatting sqref="G3">
    <cfRule type="top10" priority="197" bottom="1" rank="1"/>
    <cfRule type="top10" dxfId="1901" priority="198" rank="1"/>
  </conditionalFormatting>
  <conditionalFormatting sqref="H3">
    <cfRule type="top10" priority="195" bottom="1" rank="1"/>
    <cfRule type="top10" dxfId="1900" priority="196" rank="1"/>
  </conditionalFormatting>
  <conditionalFormatting sqref="I3">
    <cfRule type="top10" priority="193" bottom="1" rank="1"/>
    <cfRule type="top10" dxfId="1899" priority="194" rank="1"/>
  </conditionalFormatting>
  <conditionalFormatting sqref="J3">
    <cfRule type="top10" priority="191" bottom="1" rank="1"/>
    <cfRule type="top10" dxfId="1898" priority="192" rank="1"/>
  </conditionalFormatting>
  <conditionalFormatting sqref="E4">
    <cfRule type="top10" priority="189" bottom="1" rank="1"/>
    <cfRule type="top10" dxfId="1897" priority="190" rank="1"/>
  </conditionalFormatting>
  <conditionalFormatting sqref="F4">
    <cfRule type="top10" priority="187" bottom="1" rank="1"/>
    <cfRule type="top10" dxfId="1896" priority="188" rank="1"/>
  </conditionalFormatting>
  <conditionalFormatting sqref="G4">
    <cfRule type="top10" priority="185" bottom="1" rank="1"/>
    <cfRule type="top10" dxfId="1895" priority="186" rank="1"/>
  </conditionalFormatting>
  <conditionalFormatting sqref="H4">
    <cfRule type="top10" priority="183" bottom="1" rank="1"/>
    <cfRule type="top10" dxfId="1894" priority="184" rank="1"/>
  </conditionalFormatting>
  <conditionalFormatting sqref="I4">
    <cfRule type="top10" priority="181" bottom="1" rank="1"/>
    <cfRule type="top10" dxfId="1893" priority="182" rank="1"/>
  </conditionalFormatting>
  <conditionalFormatting sqref="J4">
    <cfRule type="top10" priority="179" bottom="1" rank="1"/>
    <cfRule type="top10" dxfId="1892" priority="180" rank="1"/>
  </conditionalFormatting>
  <conditionalFormatting sqref="E5">
    <cfRule type="top10" priority="177" bottom="1" rank="1"/>
    <cfRule type="top10" dxfId="1891" priority="178" rank="1"/>
  </conditionalFormatting>
  <conditionalFormatting sqref="F5">
    <cfRule type="top10" priority="175" bottom="1" rank="1"/>
    <cfRule type="top10" dxfId="1890" priority="176" rank="1"/>
  </conditionalFormatting>
  <conditionalFormatting sqref="G5">
    <cfRule type="top10" priority="173" bottom="1" rank="1"/>
    <cfRule type="top10" dxfId="1889" priority="174" rank="1"/>
  </conditionalFormatting>
  <conditionalFormatting sqref="H5">
    <cfRule type="top10" priority="171" bottom="1" rank="1"/>
    <cfRule type="top10" dxfId="1888" priority="172" rank="1"/>
  </conditionalFormatting>
  <conditionalFormatting sqref="I5">
    <cfRule type="top10" priority="169" bottom="1" rank="1"/>
    <cfRule type="top10" dxfId="1887" priority="170" rank="1"/>
  </conditionalFormatting>
  <conditionalFormatting sqref="J5">
    <cfRule type="top10" priority="167" bottom="1" rank="1"/>
    <cfRule type="top10" dxfId="1886" priority="168" rank="1"/>
  </conditionalFormatting>
  <conditionalFormatting sqref="E6">
    <cfRule type="top10" priority="165" bottom="1" rank="1"/>
    <cfRule type="top10" dxfId="1885" priority="166" rank="1"/>
  </conditionalFormatting>
  <conditionalFormatting sqref="F6">
    <cfRule type="top10" priority="163" bottom="1" rank="1"/>
    <cfRule type="top10" dxfId="1884" priority="164" rank="1"/>
  </conditionalFormatting>
  <conditionalFormatting sqref="G6">
    <cfRule type="top10" priority="161" bottom="1" rank="1"/>
    <cfRule type="top10" dxfId="1883" priority="162" rank="1"/>
  </conditionalFormatting>
  <conditionalFormatting sqref="H6">
    <cfRule type="top10" priority="159" bottom="1" rank="1"/>
    <cfRule type="top10" dxfId="1882" priority="160" rank="1"/>
  </conditionalFormatting>
  <conditionalFormatting sqref="I6">
    <cfRule type="top10" priority="157" bottom="1" rank="1"/>
    <cfRule type="top10" dxfId="1881" priority="158" rank="1"/>
  </conditionalFormatting>
  <conditionalFormatting sqref="J6">
    <cfRule type="top10" priority="155" bottom="1" rank="1"/>
    <cfRule type="top10" dxfId="1880" priority="156" rank="1"/>
  </conditionalFormatting>
  <conditionalFormatting sqref="E7">
    <cfRule type="top10" priority="153" bottom="1" rank="1"/>
    <cfRule type="top10" dxfId="1879" priority="154" rank="1"/>
  </conditionalFormatting>
  <conditionalFormatting sqref="F7">
    <cfRule type="top10" priority="151" bottom="1" rank="1"/>
    <cfRule type="top10" dxfId="1878" priority="152" rank="1"/>
  </conditionalFormatting>
  <conditionalFormatting sqref="G7">
    <cfRule type="top10" priority="149" bottom="1" rank="1"/>
    <cfRule type="top10" dxfId="1877" priority="150" rank="1"/>
  </conditionalFormatting>
  <conditionalFormatting sqref="H7">
    <cfRule type="top10" priority="147" bottom="1" rank="1"/>
    <cfRule type="top10" dxfId="1876" priority="148" rank="1"/>
  </conditionalFormatting>
  <conditionalFormatting sqref="I7">
    <cfRule type="top10" priority="145" bottom="1" rank="1"/>
    <cfRule type="top10" dxfId="1875" priority="146" rank="1"/>
  </conditionalFormatting>
  <conditionalFormatting sqref="J7">
    <cfRule type="top10" priority="143" bottom="1" rank="1"/>
    <cfRule type="top10" dxfId="1874" priority="144" rank="1"/>
  </conditionalFormatting>
  <conditionalFormatting sqref="E8">
    <cfRule type="top10" priority="141" bottom="1" rank="1"/>
    <cfRule type="top10" dxfId="1873" priority="142" rank="1"/>
  </conditionalFormatting>
  <conditionalFormatting sqref="F8">
    <cfRule type="top10" priority="139" bottom="1" rank="1"/>
    <cfRule type="top10" dxfId="1872" priority="140" rank="1"/>
  </conditionalFormatting>
  <conditionalFormatting sqref="G8">
    <cfRule type="top10" priority="137" bottom="1" rank="1"/>
    <cfRule type="top10" dxfId="1871" priority="138" rank="1"/>
  </conditionalFormatting>
  <conditionalFormatting sqref="H8">
    <cfRule type="top10" priority="135" bottom="1" rank="1"/>
    <cfRule type="top10" dxfId="1870" priority="136" rank="1"/>
  </conditionalFormatting>
  <conditionalFormatting sqref="I8">
    <cfRule type="top10" priority="133" bottom="1" rank="1"/>
    <cfRule type="top10" dxfId="1869" priority="134" rank="1"/>
  </conditionalFormatting>
  <conditionalFormatting sqref="J8">
    <cfRule type="top10" priority="131" bottom="1" rank="1"/>
    <cfRule type="top10" dxfId="1868" priority="132" rank="1"/>
  </conditionalFormatting>
  <conditionalFormatting sqref="E9">
    <cfRule type="top10" priority="129" bottom="1" rank="1"/>
    <cfRule type="top10" dxfId="1867" priority="130" rank="1"/>
  </conditionalFormatting>
  <conditionalFormatting sqref="F9">
    <cfRule type="top10" priority="127" bottom="1" rank="1"/>
    <cfRule type="top10" dxfId="1866" priority="128" rank="1"/>
  </conditionalFormatting>
  <conditionalFormatting sqref="H9">
    <cfRule type="top10" priority="125" bottom="1" rank="1"/>
    <cfRule type="top10" dxfId="1865" priority="126" rank="1"/>
  </conditionalFormatting>
  <conditionalFormatting sqref="I9">
    <cfRule type="top10" priority="123" bottom="1" rank="1"/>
    <cfRule type="top10" dxfId="1864" priority="124" rank="1"/>
  </conditionalFormatting>
  <conditionalFormatting sqref="J9">
    <cfRule type="top10" priority="121" bottom="1" rank="1"/>
    <cfRule type="top10" dxfId="1863" priority="122" rank="1"/>
  </conditionalFormatting>
  <conditionalFormatting sqref="E10">
    <cfRule type="top10" priority="119" bottom="1" rank="1"/>
    <cfRule type="top10" dxfId="1862" priority="120" rank="1"/>
  </conditionalFormatting>
  <conditionalFormatting sqref="F10">
    <cfRule type="top10" priority="117" bottom="1" rank="1"/>
    <cfRule type="top10" dxfId="1861" priority="118" rank="1"/>
  </conditionalFormatting>
  <conditionalFormatting sqref="G10">
    <cfRule type="top10" priority="115" bottom="1" rank="1"/>
    <cfRule type="top10" dxfId="1860" priority="116" rank="1"/>
  </conditionalFormatting>
  <conditionalFormatting sqref="H10">
    <cfRule type="top10" priority="113" bottom="1" rank="1"/>
    <cfRule type="top10" dxfId="1859" priority="114" rank="1"/>
  </conditionalFormatting>
  <conditionalFormatting sqref="I10">
    <cfRule type="top10" priority="111" bottom="1" rank="1"/>
    <cfRule type="top10" dxfId="1858" priority="112" rank="1"/>
  </conditionalFormatting>
  <conditionalFormatting sqref="J10">
    <cfRule type="top10" priority="109" bottom="1" rank="1"/>
    <cfRule type="top10" dxfId="1857" priority="110" rank="1"/>
  </conditionalFormatting>
  <conditionalFormatting sqref="E11">
    <cfRule type="top10" priority="107" bottom="1" rank="1"/>
    <cfRule type="top10" dxfId="1856" priority="108" rank="1"/>
  </conditionalFormatting>
  <conditionalFormatting sqref="F11">
    <cfRule type="top10" priority="105" bottom="1" rank="1"/>
    <cfRule type="top10" dxfId="1855" priority="106" rank="1"/>
  </conditionalFormatting>
  <conditionalFormatting sqref="G11">
    <cfRule type="top10" priority="103" bottom="1" rank="1"/>
    <cfRule type="top10" dxfId="1854" priority="104" rank="1"/>
  </conditionalFormatting>
  <conditionalFormatting sqref="H11">
    <cfRule type="top10" priority="101" bottom="1" rank="1"/>
    <cfRule type="top10" dxfId="1853" priority="102" rank="1"/>
  </conditionalFormatting>
  <conditionalFormatting sqref="I11">
    <cfRule type="top10" priority="99" bottom="1" rank="1"/>
    <cfRule type="top10" dxfId="1852" priority="100" rank="1"/>
  </conditionalFormatting>
  <conditionalFormatting sqref="J11">
    <cfRule type="top10" priority="97" bottom="1" rank="1"/>
    <cfRule type="top10" dxfId="1851" priority="98" rank="1"/>
  </conditionalFormatting>
  <conditionalFormatting sqref="E12">
    <cfRule type="top10" priority="95" bottom="1" rank="1"/>
    <cfRule type="top10" dxfId="1850" priority="96" rank="1"/>
  </conditionalFormatting>
  <conditionalFormatting sqref="F12">
    <cfRule type="top10" priority="93" bottom="1" rank="1"/>
    <cfRule type="top10" dxfId="1849" priority="94" rank="1"/>
  </conditionalFormatting>
  <conditionalFormatting sqref="G12">
    <cfRule type="top10" priority="91" bottom="1" rank="1"/>
    <cfRule type="top10" dxfId="1848" priority="92" rank="1"/>
  </conditionalFormatting>
  <conditionalFormatting sqref="H12">
    <cfRule type="top10" priority="89" bottom="1" rank="1"/>
    <cfRule type="top10" dxfId="1847" priority="90" rank="1"/>
  </conditionalFormatting>
  <conditionalFormatting sqref="I12">
    <cfRule type="top10" priority="87" bottom="1" rank="1"/>
    <cfRule type="top10" dxfId="1846" priority="88" rank="1"/>
  </conditionalFormatting>
  <conditionalFormatting sqref="J12">
    <cfRule type="top10" priority="85" bottom="1" rank="1"/>
    <cfRule type="top10" dxfId="1845" priority="86" rank="1"/>
  </conditionalFormatting>
  <conditionalFormatting sqref="E13">
    <cfRule type="top10" priority="83" bottom="1" rank="1"/>
    <cfRule type="top10" dxfId="1844" priority="84" rank="1"/>
  </conditionalFormatting>
  <conditionalFormatting sqref="F13">
    <cfRule type="top10" priority="81" bottom="1" rank="1"/>
    <cfRule type="top10" dxfId="1843" priority="82" rank="1"/>
  </conditionalFormatting>
  <conditionalFormatting sqref="G13">
    <cfRule type="top10" priority="79" bottom="1" rank="1"/>
    <cfRule type="top10" dxfId="1842" priority="80" rank="1"/>
  </conditionalFormatting>
  <conditionalFormatting sqref="H13">
    <cfRule type="top10" priority="77" bottom="1" rank="1"/>
    <cfRule type="top10" dxfId="1841" priority="78" rank="1"/>
  </conditionalFormatting>
  <conditionalFormatting sqref="I13">
    <cfRule type="top10" priority="75" bottom="1" rank="1"/>
    <cfRule type="top10" dxfId="1840" priority="76" rank="1"/>
  </conditionalFormatting>
  <conditionalFormatting sqref="J13">
    <cfRule type="top10" priority="73" bottom="1" rank="1"/>
    <cfRule type="top10" dxfId="1839" priority="74" rank="1"/>
  </conditionalFormatting>
  <conditionalFormatting sqref="E14">
    <cfRule type="top10" priority="71" bottom="1" rank="1"/>
    <cfRule type="top10" dxfId="1838" priority="72" rank="1"/>
  </conditionalFormatting>
  <conditionalFormatting sqref="F14">
    <cfRule type="top10" priority="69" bottom="1" rank="1"/>
    <cfRule type="top10" dxfId="1837" priority="70" rank="1"/>
  </conditionalFormatting>
  <conditionalFormatting sqref="G14">
    <cfRule type="top10" priority="67" bottom="1" rank="1"/>
    <cfRule type="top10" dxfId="1836" priority="68" rank="1"/>
  </conditionalFormatting>
  <conditionalFormatting sqref="H14">
    <cfRule type="top10" priority="65" bottom="1" rank="1"/>
    <cfRule type="top10" dxfId="1835" priority="66" rank="1"/>
  </conditionalFormatting>
  <conditionalFormatting sqref="I14">
    <cfRule type="top10" priority="63" bottom="1" rank="1"/>
    <cfRule type="top10" dxfId="1834" priority="64" rank="1"/>
  </conditionalFormatting>
  <conditionalFormatting sqref="J14">
    <cfRule type="top10" priority="61" bottom="1" rank="1"/>
    <cfRule type="top10" dxfId="1833" priority="62" rank="1"/>
  </conditionalFormatting>
  <conditionalFormatting sqref="E15">
    <cfRule type="top10" priority="59" bottom="1" rank="1"/>
    <cfRule type="top10" dxfId="1832" priority="60" rank="1"/>
  </conditionalFormatting>
  <conditionalFormatting sqref="F15">
    <cfRule type="top10" priority="57" bottom="1" rank="1"/>
    <cfRule type="top10" dxfId="1831" priority="58" rank="1"/>
  </conditionalFormatting>
  <conditionalFormatting sqref="G15">
    <cfRule type="top10" priority="55" bottom="1" rank="1"/>
    <cfRule type="top10" dxfId="1830" priority="56" rank="1"/>
  </conditionalFormatting>
  <conditionalFormatting sqref="H15">
    <cfRule type="top10" priority="53" bottom="1" rank="1"/>
    <cfRule type="top10" dxfId="1829" priority="54" rank="1"/>
  </conditionalFormatting>
  <conditionalFormatting sqref="I15">
    <cfRule type="top10" priority="51" bottom="1" rank="1"/>
    <cfRule type="top10" dxfId="1828" priority="52" rank="1"/>
  </conditionalFormatting>
  <conditionalFormatting sqref="J15">
    <cfRule type="top10" priority="49" bottom="1" rank="1"/>
    <cfRule type="top10" dxfId="1827" priority="50" rank="1"/>
  </conditionalFormatting>
  <conditionalFormatting sqref="E16">
    <cfRule type="top10" priority="37" bottom="1" rank="1"/>
    <cfRule type="top10" dxfId="1826" priority="38" rank="1"/>
  </conditionalFormatting>
  <conditionalFormatting sqref="F16">
    <cfRule type="top10" priority="39" bottom="1" rank="1"/>
    <cfRule type="top10" dxfId="1825" priority="40" rank="1"/>
  </conditionalFormatting>
  <conditionalFormatting sqref="G16">
    <cfRule type="top10" priority="41" bottom="1" rank="1"/>
    <cfRule type="top10" dxfId="1824" priority="42" rank="1"/>
  </conditionalFormatting>
  <conditionalFormatting sqref="H16">
    <cfRule type="top10" priority="43" bottom="1" rank="1"/>
    <cfRule type="top10" dxfId="1823" priority="44" rank="1"/>
  </conditionalFormatting>
  <conditionalFormatting sqref="I16">
    <cfRule type="top10" priority="45" bottom="1" rank="1"/>
    <cfRule type="top10" dxfId="1822" priority="46" rank="1"/>
  </conditionalFormatting>
  <conditionalFormatting sqref="J16">
    <cfRule type="top10" priority="47" bottom="1" rank="1"/>
    <cfRule type="top10" dxfId="1821" priority="48" rank="1"/>
  </conditionalFormatting>
  <conditionalFormatting sqref="E17">
    <cfRule type="top10" priority="35" bottom="1" rank="1"/>
    <cfRule type="top10" dxfId="1820" priority="36" rank="1"/>
  </conditionalFormatting>
  <conditionalFormatting sqref="F17">
    <cfRule type="top10" priority="33" bottom="1" rank="1"/>
    <cfRule type="top10" dxfId="1819" priority="34" rank="1"/>
  </conditionalFormatting>
  <conditionalFormatting sqref="G17">
    <cfRule type="top10" priority="31" bottom="1" rank="1"/>
    <cfRule type="top10" dxfId="1818" priority="32" rank="1"/>
  </conditionalFormatting>
  <conditionalFormatting sqref="H17">
    <cfRule type="top10" priority="29" bottom="1" rank="1"/>
    <cfRule type="top10" dxfId="1817" priority="30" rank="1"/>
  </conditionalFormatting>
  <conditionalFormatting sqref="I17">
    <cfRule type="top10" priority="27" bottom="1" rank="1"/>
    <cfRule type="top10" dxfId="1816" priority="28" rank="1"/>
  </conditionalFormatting>
  <conditionalFormatting sqref="J17">
    <cfRule type="top10" priority="25" bottom="1" rank="1"/>
    <cfRule type="top10" dxfId="1815" priority="26" rank="1"/>
  </conditionalFormatting>
  <conditionalFormatting sqref="E18">
    <cfRule type="top10" priority="13" bottom="1" rank="1"/>
    <cfRule type="top10" dxfId="1814" priority="14" rank="1"/>
  </conditionalFormatting>
  <conditionalFormatting sqref="F18">
    <cfRule type="top10" priority="15" bottom="1" rank="1"/>
    <cfRule type="top10" dxfId="1813" priority="16" rank="1"/>
  </conditionalFormatting>
  <conditionalFormatting sqref="G18">
    <cfRule type="top10" priority="17" bottom="1" rank="1"/>
    <cfRule type="top10" dxfId="1812" priority="18" rank="1"/>
  </conditionalFormatting>
  <conditionalFormatting sqref="H18">
    <cfRule type="top10" priority="19" bottom="1" rank="1"/>
    <cfRule type="top10" dxfId="1811" priority="20" rank="1"/>
  </conditionalFormatting>
  <conditionalFormatting sqref="I18">
    <cfRule type="top10" priority="21" bottom="1" rank="1"/>
    <cfRule type="top10" dxfId="1810" priority="22" rank="1"/>
  </conditionalFormatting>
  <conditionalFormatting sqref="J18">
    <cfRule type="top10" priority="23" bottom="1" rank="1"/>
    <cfRule type="top10" dxfId="1809" priority="24" rank="1"/>
  </conditionalFormatting>
  <conditionalFormatting sqref="E19">
    <cfRule type="top10" priority="1" bottom="1" rank="1"/>
    <cfRule type="top10" dxfId="1808" priority="2" rank="1"/>
  </conditionalFormatting>
  <conditionalFormatting sqref="F19">
    <cfRule type="top10" priority="3" bottom="1" rank="1"/>
    <cfRule type="top10" dxfId="1807" priority="4" rank="1"/>
  </conditionalFormatting>
  <conditionalFormatting sqref="G19">
    <cfRule type="top10" priority="5" bottom="1" rank="1"/>
    <cfRule type="top10" dxfId="1806" priority="6" rank="1"/>
  </conditionalFormatting>
  <conditionalFormatting sqref="H19">
    <cfRule type="top10" priority="7" bottom="1" rank="1"/>
    <cfRule type="top10" dxfId="1805" priority="8" rank="1"/>
  </conditionalFormatting>
  <conditionalFormatting sqref="I19">
    <cfRule type="top10" priority="9" bottom="1" rank="1"/>
    <cfRule type="top10" dxfId="1804" priority="10" rank="1"/>
  </conditionalFormatting>
  <conditionalFormatting sqref="J19">
    <cfRule type="top10" priority="11" bottom="1" rank="1"/>
    <cfRule type="top10" dxfId="1803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00000000-0002-0000-1000-000000000000}">
          <x14:formula1>
            <xm:f>'C:\Users\Joe\Downloads\[BGSL-ABRA Scoring_4-2-17_Sort.xlsm]Data'!#REF!</xm:f>
          </x14:formula1>
          <xm:sqref>B2</xm:sqref>
        </x14:dataValidation>
        <x14:dataValidation type="list" allowBlank="1" showInputMessage="1" showErrorMessage="1" xr:uid="{00000000-0002-0000-1000-000001000000}">
          <x14:formula1>
            <xm:f>'C:\Users\Joe\Downloads\[BGSL-ABRA Scoring_4-13-17_SORT.xlsm]Data'!#REF!</xm:f>
          </x14:formula1>
          <xm:sqref>B3</xm:sqref>
        </x14:dataValidation>
        <x14:dataValidation type="list" allowBlank="1" showInputMessage="1" showErrorMessage="1" xr:uid="{00000000-0002-0000-1000-000002000000}">
          <x14:formula1>
            <xm:f>'C:\Users\Joe\Downloads\[BGSL-ABRA Scoring_5-7-17.xlsm]Data'!#REF!</xm:f>
          </x14:formula1>
          <xm:sqref>B4</xm:sqref>
        </x14:dataValidation>
        <x14:dataValidation type="list" allowBlank="1" showInputMessage="1" showErrorMessage="1" xr:uid="{00000000-0002-0000-1000-000003000000}">
          <x14:formula1>
            <xm:f>'C:\Users\Joe\Downloads\[BGSL-ABRA Scoring_5-18-17.xlsm]Data'!#REF!</xm:f>
          </x14:formula1>
          <xm:sqref>B5</xm:sqref>
        </x14:dataValidation>
        <x14:dataValidation type="list" allowBlank="1" showInputMessage="1" showErrorMessage="1" xr:uid="{00000000-0002-0000-1000-000004000000}">
          <x14:formula1>
            <xm:f>'C:\Users\Joe\Downloads\[BGSL-ABRA Scoring_6-4-17.xlsm]Data'!#REF!</xm:f>
          </x14:formula1>
          <xm:sqref>B6</xm:sqref>
        </x14:dataValidation>
        <x14:dataValidation type="list" allowBlank="1" showInputMessage="1" showErrorMessage="1" xr:uid="{00000000-0002-0000-1000-000005000000}">
          <x14:formula1>
            <xm:f>'C:\Users\Joe\Desktop\AUTO BENCH REST ASSOCIATION FILE\ABRA 2017\TENNESSEE\[Tennessee Match Results 06 10 2017.xlsm]Data'!#REF!</xm:f>
          </x14:formula1>
          <xm:sqref>B7</xm:sqref>
        </x14:dataValidation>
        <x14:dataValidation type="list" allowBlank="1" showInputMessage="1" showErrorMessage="1" xr:uid="{00000000-0002-0000-1000-000006000000}">
          <x14:formula1>
            <xm:f>'C:\Users\abra2\AppData\Local\Packages\Microsoft.MicrosoftEdge_8wekyb3d8bbwe\TempState\Downloads\[BGSL-ABRA Scoring_7-9-17.xlsm]Data'!#REF!</xm:f>
          </x14:formula1>
          <xm:sqref>B8</xm:sqref>
        </x14:dataValidation>
        <x14:dataValidation type="list" allowBlank="1" showInputMessage="1" showErrorMessage="1" xr:uid="{00000000-0002-0000-1000-000007000000}">
          <x14:formula1>
            <xm:f>'C:\Users\abra2\AppData\Local\Packages\Microsoft.MicrosoftEdge_8wekyb3d8bbwe\TempState\Downloads\[BGSL-ABRA Scoring_7-20-17_Tie Agg.xlsm]Data'!#REF!</xm:f>
          </x14:formula1>
          <xm:sqref>B9</xm:sqref>
        </x14:dataValidation>
        <x14:dataValidation type="list" allowBlank="1" showInputMessage="1" showErrorMessage="1" xr:uid="{00000000-0002-0000-1000-000008000000}">
          <x14:formula1>
            <xm:f>'C:\Users\abra2\AppData\Local\Packages\Microsoft.MicrosoftEdge_8wekyb3d8bbwe\TempState\Downloads\[BGSL-ABRA Scoring_8-6-17 Club T-SORT.xlsm]Data'!#REF!</xm:f>
          </x14:formula1>
          <xm:sqref>B10</xm:sqref>
        </x14:dataValidation>
        <x14:dataValidation type="list" allowBlank="1" showInputMessage="1" showErrorMessage="1" xr:uid="{CA4AF47B-DD5C-4A44-973A-D5F1D5D814A0}">
          <x14:formula1>
            <xm:f>'C:\Users\abra2\AppData\Local\Packages\Microsoft.MicrosoftEdge_8wekyb3d8bbwe\TempState\Downloads\[BGSL-ABRA Scoring_8-17-17.xlsm]Data'!#REF!</xm:f>
          </x14:formula1>
          <xm:sqref>B11</xm:sqref>
        </x14:dataValidation>
        <x14:dataValidation type="list" allowBlank="1" showInputMessage="1" showErrorMessage="1" xr:uid="{42FB9D02-C781-4136-AB40-7C1DA0A66A64}">
          <x14:formula1>
            <xm:f>'C:\Users\abra2\AppData\Local\Packages\Microsoft.MicrosoftEdge_8wekyb3d8bbwe\TempState\Downloads\[BGSL-ABRA Scoring_9-10-17.xlsm]Data'!#REF!</xm:f>
          </x14:formula1>
          <xm:sqref>B12</xm:sqref>
        </x14:dataValidation>
        <x14:dataValidation type="list" allowBlank="1" showInputMessage="1" showErrorMessage="1" xr:uid="{949E2F14-466B-4848-B7A9-DFE830472590}">
          <x14:formula1>
            <xm:f>'C:\Users\abra2\Desktop\ABRA Files and More\AUTO BENCH REST ASSOCIATION FILE\ABRA 2017\GEORGIA\[ABRA State Tournament 9172017.xlsm]Data'!#REF!</xm:f>
          </x14:formula1>
          <xm:sqref>B13</xm:sqref>
        </x14:dataValidation>
        <x14:dataValidation type="list" allowBlank="1" showInputMessage="1" showErrorMessage="1" xr:uid="{9049E527-9809-4CAA-9FF0-AD8213E43FB7}">
          <x14:formula1>
            <xm:f>'C:\Users\abra2\AppData\Local\Packages\Microsoft.MicrosoftEdge_8wekyb3d8bbwe\TempState\Downloads\[BGSL-ABRA Scoring_9-21-17.xlsm]Data'!#REF!</xm:f>
          </x14:formula1>
          <xm:sqref>B14</xm:sqref>
        </x14:dataValidation>
        <x14:dataValidation type="list" allowBlank="1" showInputMessage="1" showErrorMessage="1" xr:uid="{9903FF72-9A95-4380-B3E6-4AD3CE8D1E8A}">
          <x14:formula1>
            <xm:f>'C:\Users\abra2\AppData\Local\Packages\Microsoft.MicrosoftEdge_8wekyb3d8bbwe\TempState\Downloads\[BGSL-ABRA Scoring_10-1-17 State T.xlsm]Data'!#REF!</xm:f>
          </x14:formula1>
          <xm:sqref>B15</xm:sqref>
        </x14:dataValidation>
        <x14:dataValidation type="list" allowBlank="1" showInputMessage="1" showErrorMessage="1" xr:uid="{E3EE9D6F-9A48-4238-AB18-4EF49E9BBE45}">
          <x14:formula1>
            <xm:f>'C:\Users\abra2\Desktop\ABRA Files and More\AUTO BENCH REST ASSOCIATION FILE\ABRA 2017\TENNESSEE\[10 07 207.xlsm]Data'!#REF!</xm:f>
          </x14:formula1>
          <xm:sqref>B16</xm:sqref>
        </x14:dataValidation>
        <x14:dataValidation type="list" allowBlank="1" showInputMessage="1" showErrorMessage="1" xr:uid="{38DE49B1-C73C-4BAB-9589-747630DCB245}">
          <x14:formula1>
            <xm:f>'C:\Users\abra2\Desktop\ABRA Files and More\AUTO BENCH REST ASSOCIATION FILE\ABRA 2017\LOUISIANA\[LA State Shoot 10 21 2017.xlsm]Data'!#REF!</xm:f>
          </x14:formula1>
          <xm:sqref>B17</xm:sqref>
        </x14:dataValidation>
        <x14:dataValidation type="list" allowBlank="1" showInputMessage="1" showErrorMessage="1" xr:uid="{496F9342-8CA2-45C7-9708-434C651FC988}">
          <x14:formula1>
            <xm:f>'C:\Users\abra2\Desktop\ABRA Files and More\AUTO BENCH REST ASSOCIATION FILE\ABRA 2017\TENNESSEE\[Tennessee Match Results 10 28 2017.xlsm]Data'!#REF!</xm:f>
          </x14:formula1>
          <xm:sqref>B18</xm:sqref>
        </x14:dataValidation>
        <x14:dataValidation type="list" allowBlank="1" showInputMessage="1" showErrorMessage="1" xr:uid="{81364625-2C52-490C-95E7-5EAB2276AA54}">
          <x14:formula1>
            <xm:f>'C:\Users\abra2\Desktop\[11 04 2017.xlsm]Data'!#REF!</xm:f>
          </x14:formula1>
          <xm:sqref>B19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:O5"/>
  <sheetViews>
    <sheetView workbookViewId="0">
      <selection activeCell="B16" sqref="B1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121</v>
      </c>
      <c r="C2" s="32">
        <v>42869</v>
      </c>
      <c r="D2" s="33" t="s">
        <v>119</v>
      </c>
      <c r="E2" s="34">
        <v>189</v>
      </c>
      <c r="F2" s="34">
        <v>183</v>
      </c>
      <c r="G2" s="34">
        <v>184</v>
      </c>
      <c r="H2" s="34">
        <v>186</v>
      </c>
      <c r="I2" s="34"/>
      <c r="J2" s="34"/>
      <c r="K2" s="35">
        <v>4</v>
      </c>
      <c r="L2" s="35">
        <v>742</v>
      </c>
      <c r="M2" s="36">
        <v>185.5</v>
      </c>
      <c r="N2" s="35">
        <v>6</v>
      </c>
      <c r="O2" s="36">
        <v>191.5</v>
      </c>
    </row>
    <row r="3" spans="1:15" x14ac:dyDescent="0.25">
      <c r="A3" s="34" t="s">
        <v>3</v>
      </c>
      <c r="B3" s="34" t="s">
        <v>121</v>
      </c>
      <c r="C3" s="32">
        <v>42896</v>
      </c>
      <c r="D3" s="33" t="s">
        <v>119</v>
      </c>
      <c r="E3" s="34">
        <v>180</v>
      </c>
      <c r="F3" s="34">
        <v>186</v>
      </c>
      <c r="G3" s="34">
        <v>187</v>
      </c>
      <c r="H3" s="34">
        <v>189</v>
      </c>
      <c r="I3" s="34">
        <v>194</v>
      </c>
      <c r="J3" s="34">
        <v>180</v>
      </c>
      <c r="K3" s="35">
        <v>6</v>
      </c>
      <c r="L3" s="35">
        <v>1116</v>
      </c>
      <c r="M3" s="36">
        <v>186</v>
      </c>
      <c r="N3" s="35">
        <v>4</v>
      </c>
      <c r="O3" s="36">
        <v>190</v>
      </c>
    </row>
    <row r="5" spans="1:15" x14ac:dyDescent="0.25">
      <c r="K5" s="1">
        <f>SUM(K2:K4)</f>
        <v>10</v>
      </c>
      <c r="L5" s="1">
        <f>SUM(L2:L4)</f>
        <v>1858</v>
      </c>
      <c r="M5" s="1">
        <f>SUM(L5/K5)</f>
        <v>185.8</v>
      </c>
      <c r="N5" s="1">
        <f>SUM(N2:N4)</f>
        <v>10</v>
      </c>
      <c r="O5" s="4">
        <f t="shared" ref="O5" si="0">SUM(M5+N5)</f>
        <v>195.8</v>
      </c>
    </row>
  </sheetData>
  <conditionalFormatting sqref="J1">
    <cfRule type="top10" priority="37" bottom="1" rank="1"/>
    <cfRule type="top10" dxfId="1802" priority="38" rank="1"/>
  </conditionalFormatting>
  <conditionalFormatting sqref="E1">
    <cfRule type="top10" priority="47" bottom="1" rank="1"/>
    <cfRule type="top10" dxfId="1801" priority="48" rank="1"/>
  </conditionalFormatting>
  <conditionalFormatting sqref="F1">
    <cfRule type="top10" priority="45" bottom="1" rank="1"/>
    <cfRule type="top10" dxfId="1800" priority="46" rank="1"/>
  </conditionalFormatting>
  <conditionalFormatting sqref="G1">
    <cfRule type="top10" priority="43" bottom="1" rank="1"/>
    <cfRule type="top10" dxfId="1799" priority="44" rank="1"/>
  </conditionalFormatting>
  <conditionalFormatting sqref="H1">
    <cfRule type="top10" priority="41" bottom="1" rank="1"/>
    <cfRule type="top10" dxfId="1798" priority="42" rank="1"/>
  </conditionalFormatting>
  <conditionalFormatting sqref="I1">
    <cfRule type="top10" priority="39" bottom="1" rank="1"/>
    <cfRule type="top10" dxfId="1797" priority="40" rank="1"/>
  </conditionalFormatting>
  <conditionalFormatting sqref="E2">
    <cfRule type="top10" priority="23" bottom="1" rank="1"/>
    <cfRule type="top10" dxfId="1796" priority="24" rank="1"/>
  </conditionalFormatting>
  <conditionalFormatting sqref="F2">
    <cfRule type="top10" priority="21" bottom="1" rank="1"/>
    <cfRule type="top10" dxfId="1795" priority="22" rank="1"/>
  </conditionalFormatting>
  <conditionalFormatting sqref="G2">
    <cfRule type="top10" priority="19" bottom="1" rank="1"/>
    <cfRule type="top10" dxfId="1794" priority="20" rank="1"/>
  </conditionalFormatting>
  <conditionalFormatting sqref="H2">
    <cfRule type="top10" priority="17" bottom="1" rank="1"/>
    <cfRule type="top10" dxfId="1793" priority="18" rank="1"/>
  </conditionalFormatting>
  <conditionalFormatting sqref="I2">
    <cfRule type="top10" priority="15" bottom="1" rank="1"/>
    <cfRule type="top10" dxfId="1792" priority="16" rank="1"/>
  </conditionalFormatting>
  <conditionalFormatting sqref="J2">
    <cfRule type="top10" priority="13" bottom="1" rank="1"/>
    <cfRule type="top10" dxfId="1791" priority="14" rank="1"/>
  </conditionalFormatting>
  <conditionalFormatting sqref="E3">
    <cfRule type="top10" priority="11" bottom="1" rank="1"/>
    <cfRule type="top10" dxfId="1790" priority="12" rank="1"/>
  </conditionalFormatting>
  <conditionalFormatting sqref="F3">
    <cfRule type="top10" priority="9" bottom="1" rank="1"/>
    <cfRule type="top10" dxfId="1789" priority="10" rank="1"/>
  </conditionalFormatting>
  <conditionalFormatting sqref="G3">
    <cfRule type="top10" priority="7" bottom="1" rank="1"/>
    <cfRule type="top10" dxfId="1788" priority="8" rank="1"/>
  </conditionalFormatting>
  <conditionalFormatting sqref="H3">
    <cfRule type="top10" priority="5" bottom="1" rank="1"/>
    <cfRule type="top10" dxfId="1787" priority="6" rank="1"/>
  </conditionalFormatting>
  <conditionalFormatting sqref="I3">
    <cfRule type="top10" priority="3" bottom="1" rank="1"/>
    <cfRule type="top10" dxfId="1786" priority="4" rank="1"/>
  </conditionalFormatting>
  <conditionalFormatting sqref="J3">
    <cfRule type="top10" priority="1" bottom="1" rank="1"/>
    <cfRule type="top10" dxfId="178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0000000}">
          <x14:formula1>
            <xm:f>'C:\Users\Joe\Desktop\AUTO BENCH REST ASSOCIATION FILE\ABRA 2017\TENNESSEE\[Tennessee Match Results 05 14 2017.xlsm]Data'!#REF!</xm:f>
          </x14:formula1>
          <xm:sqref>B2</xm:sqref>
        </x14:dataValidation>
        <x14:dataValidation type="list" allowBlank="1" showInputMessage="1" showErrorMessage="1" xr:uid="{00000000-0002-0000-1100-000001000000}">
          <x14:formula1>
            <xm:f>'C:\Users\Joe\Desktop\AUTO BENCH REST ASSOCIATION FILE\ABRA 2017\TENNESSEE\[Tennessee Match Results 06 10 2017.xlsm]Data'!#REF!</xm:f>
          </x14:formula1>
          <xm:sqref>B3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C52AF-A0E9-423A-9FC6-A868204CFBE8}">
  <sheetPr codeName="Sheet20"/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142</v>
      </c>
      <c r="C2" s="32">
        <v>42966</v>
      </c>
      <c r="D2" s="33" t="s">
        <v>81</v>
      </c>
      <c r="E2" s="34">
        <v>164</v>
      </c>
      <c r="F2" s="34">
        <v>183</v>
      </c>
      <c r="G2" s="34">
        <v>181</v>
      </c>
      <c r="H2" s="34"/>
      <c r="I2" s="34"/>
      <c r="J2" s="34"/>
      <c r="K2" s="35">
        <v>3</v>
      </c>
      <c r="L2" s="35">
        <v>528</v>
      </c>
      <c r="M2" s="36">
        <v>176</v>
      </c>
      <c r="N2" s="35">
        <v>2</v>
      </c>
      <c r="O2" s="36">
        <v>178</v>
      </c>
    </row>
    <row r="3" spans="1:15" x14ac:dyDescent="0.25">
      <c r="A3" s="34" t="s">
        <v>3</v>
      </c>
      <c r="B3" s="34" t="s">
        <v>142</v>
      </c>
      <c r="C3" s="32">
        <v>43029</v>
      </c>
      <c r="D3" s="33" t="s">
        <v>81</v>
      </c>
      <c r="E3" s="34">
        <v>179</v>
      </c>
      <c r="F3" s="34">
        <v>188</v>
      </c>
      <c r="G3" s="34">
        <v>190</v>
      </c>
      <c r="H3" s="34">
        <v>189</v>
      </c>
      <c r="I3" s="34">
        <v>191</v>
      </c>
      <c r="J3" s="34">
        <v>183</v>
      </c>
      <c r="K3" s="35">
        <v>6</v>
      </c>
      <c r="L3" s="35">
        <v>1120</v>
      </c>
      <c r="M3" s="36">
        <v>186.66666666666666</v>
      </c>
      <c r="N3" s="35">
        <v>4</v>
      </c>
      <c r="O3" s="36">
        <v>190.66666666666666</v>
      </c>
    </row>
    <row r="5" spans="1:15" x14ac:dyDescent="0.25">
      <c r="K5" s="1">
        <f>SUM(K2:K4)</f>
        <v>9</v>
      </c>
      <c r="L5" s="1">
        <f>SUM(L2:L4)</f>
        <v>1648</v>
      </c>
      <c r="M5" s="1">
        <f>SUM(L5/K5)</f>
        <v>183.11111111111111</v>
      </c>
      <c r="N5" s="1">
        <f>SUM(N2:N4)</f>
        <v>6</v>
      </c>
      <c r="O5" s="4">
        <f t="shared" ref="O5" si="0">SUM(M5+N5)</f>
        <v>189.11111111111111</v>
      </c>
    </row>
  </sheetData>
  <conditionalFormatting sqref="J1">
    <cfRule type="top10" priority="37" bottom="1" rank="1"/>
    <cfRule type="top10" dxfId="1784" priority="38" rank="1"/>
  </conditionalFormatting>
  <conditionalFormatting sqref="E1">
    <cfRule type="top10" priority="47" bottom="1" rank="1"/>
    <cfRule type="top10" dxfId="1783" priority="48" rank="1"/>
  </conditionalFormatting>
  <conditionalFormatting sqref="F1">
    <cfRule type="top10" priority="45" bottom="1" rank="1"/>
    <cfRule type="top10" dxfId="1782" priority="46" rank="1"/>
  </conditionalFormatting>
  <conditionalFormatting sqref="G1">
    <cfRule type="top10" priority="43" bottom="1" rank="1"/>
    <cfRule type="top10" dxfId="1781" priority="44" rank="1"/>
  </conditionalFormatting>
  <conditionalFormatting sqref="H1">
    <cfRule type="top10" priority="41" bottom="1" rank="1"/>
    <cfRule type="top10" dxfId="1780" priority="42" rank="1"/>
  </conditionalFormatting>
  <conditionalFormatting sqref="I1">
    <cfRule type="top10" priority="39" bottom="1" rank="1"/>
    <cfRule type="top10" dxfId="1779" priority="40" rank="1"/>
  </conditionalFormatting>
  <conditionalFormatting sqref="E2">
    <cfRule type="top10" priority="13" bottom="1" rank="1"/>
    <cfRule type="top10" dxfId="1778" priority="14" rank="1"/>
  </conditionalFormatting>
  <conditionalFormatting sqref="F2">
    <cfRule type="top10" priority="15" bottom="1" rank="1"/>
    <cfRule type="top10" dxfId="1777" priority="16" rank="1"/>
  </conditionalFormatting>
  <conditionalFormatting sqref="G2">
    <cfRule type="top10" priority="17" bottom="1" rank="1"/>
    <cfRule type="top10" dxfId="1776" priority="18" rank="1"/>
  </conditionalFormatting>
  <conditionalFormatting sqref="H2">
    <cfRule type="top10" priority="19" bottom="1" rank="1"/>
    <cfRule type="top10" dxfId="1775" priority="20" rank="1"/>
  </conditionalFormatting>
  <conditionalFormatting sqref="I2">
    <cfRule type="top10" priority="21" bottom="1" rank="1"/>
    <cfRule type="top10" dxfId="1774" priority="22" rank="1"/>
  </conditionalFormatting>
  <conditionalFormatting sqref="J2">
    <cfRule type="top10" priority="23" bottom="1" rank="1"/>
    <cfRule type="top10" dxfId="1773" priority="24" rank="1"/>
  </conditionalFormatting>
  <conditionalFormatting sqref="E3">
    <cfRule type="top10" priority="11" bottom="1" rank="1"/>
    <cfRule type="top10" dxfId="1772" priority="12" rank="1"/>
  </conditionalFormatting>
  <conditionalFormatting sqref="F3">
    <cfRule type="top10" priority="9" bottom="1" rank="1"/>
    <cfRule type="top10" dxfId="1771" priority="10" rank="1"/>
  </conditionalFormatting>
  <conditionalFormatting sqref="G3">
    <cfRule type="top10" priority="7" bottom="1" rank="1"/>
    <cfRule type="top10" dxfId="1770" priority="8" rank="1"/>
  </conditionalFormatting>
  <conditionalFormatting sqref="H3">
    <cfRule type="top10" priority="5" bottom="1" rank="1"/>
    <cfRule type="top10" dxfId="1769" priority="6" rank="1"/>
  </conditionalFormatting>
  <conditionalFormatting sqref="I3">
    <cfRule type="top10" priority="3" bottom="1" rank="1"/>
    <cfRule type="top10" dxfId="1768" priority="4" rank="1"/>
  </conditionalFormatting>
  <conditionalFormatting sqref="J3">
    <cfRule type="top10" priority="1" bottom="1" rank="1"/>
    <cfRule type="top10" dxfId="176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A6809E-E8FF-4AC4-A84E-1018966E6283}">
          <x14:formula1>
            <xm:f>'C:\Users\abra2\Desktop\ABRA Files and More\AUTO BENCH REST ASSOCIATION FILE\ABRA 2017\LOUISIANA\[ABRA Louisiana 06 17 2017.xlsm]Data'!#REF!</xm:f>
          </x14:formula1>
          <xm:sqref>B2</xm:sqref>
        </x14:dataValidation>
        <x14:dataValidation type="list" allowBlank="1" showInputMessage="1" showErrorMessage="1" xr:uid="{8D139A50-3695-4573-8709-ACC9D95D2509}">
          <x14:formula1>
            <xm:f>'C:\Users\abra2\Desktop\ABRA Files and More\AUTO BENCH REST ASSOCIATION FILE\ABRA 2017\LOUISIANA\[LA State Shoot 10 21 2017.xlsm]Data'!#REF!</xm:f>
          </x14:formula1>
          <xm:sqref>B3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/>
  <dimension ref="A1:O11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82</v>
      </c>
      <c r="C2" s="32">
        <v>42812</v>
      </c>
      <c r="D2" s="33" t="s">
        <v>81</v>
      </c>
      <c r="E2" s="34">
        <v>169</v>
      </c>
      <c r="F2" s="34">
        <v>147</v>
      </c>
      <c r="G2" s="34">
        <v>182</v>
      </c>
      <c r="H2" s="34"/>
      <c r="I2" s="34"/>
      <c r="J2" s="34"/>
      <c r="K2" s="35">
        <v>3</v>
      </c>
      <c r="L2" s="35">
        <v>498</v>
      </c>
      <c r="M2" s="36">
        <v>166</v>
      </c>
      <c r="N2" s="35">
        <v>2</v>
      </c>
      <c r="O2" s="36">
        <v>168</v>
      </c>
    </row>
    <row r="3" spans="1:15" x14ac:dyDescent="0.25">
      <c r="A3" s="34" t="s">
        <v>3</v>
      </c>
      <c r="B3" s="34" t="s">
        <v>115</v>
      </c>
      <c r="C3" s="32">
        <v>42841</v>
      </c>
      <c r="D3" s="33" t="s">
        <v>81</v>
      </c>
      <c r="E3" s="34">
        <v>165</v>
      </c>
      <c r="F3" s="34">
        <v>140</v>
      </c>
      <c r="G3" s="34">
        <v>152</v>
      </c>
      <c r="H3" s="34"/>
      <c r="I3" s="34"/>
      <c r="J3" s="34"/>
      <c r="K3" s="35">
        <v>3</v>
      </c>
      <c r="L3" s="35">
        <v>457</v>
      </c>
      <c r="M3" s="36">
        <v>152.33333333333334</v>
      </c>
      <c r="N3" s="35">
        <v>2</v>
      </c>
      <c r="O3" s="36">
        <v>154.33333333333334</v>
      </c>
    </row>
    <row r="4" spans="1:15" x14ac:dyDescent="0.25">
      <c r="A4" s="34" t="s">
        <v>3</v>
      </c>
      <c r="B4" s="34" t="s">
        <v>115</v>
      </c>
      <c r="C4" s="32">
        <v>42903</v>
      </c>
      <c r="D4" s="33" t="s">
        <v>81</v>
      </c>
      <c r="E4" s="34">
        <v>191</v>
      </c>
      <c r="F4" s="34">
        <v>187</v>
      </c>
      <c r="G4" s="34">
        <v>189</v>
      </c>
      <c r="H4" s="34"/>
      <c r="I4" s="34"/>
      <c r="J4" s="34"/>
      <c r="K4" s="35">
        <v>3</v>
      </c>
      <c r="L4" s="35">
        <v>567</v>
      </c>
      <c r="M4" s="36">
        <v>189</v>
      </c>
      <c r="N4" s="35">
        <v>2</v>
      </c>
      <c r="O4" s="36">
        <v>191</v>
      </c>
    </row>
    <row r="5" spans="1:15" x14ac:dyDescent="0.25">
      <c r="A5" s="34" t="s">
        <v>3</v>
      </c>
      <c r="B5" s="34" t="s">
        <v>115</v>
      </c>
      <c r="C5" s="32">
        <v>42931</v>
      </c>
      <c r="D5" s="33" t="s">
        <v>81</v>
      </c>
      <c r="E5" s="34">
        <v>190</v>
      </c>
      <c r="F5" s="34">
        <v>189</v>
      </c>
      <c r="G5" s="34">
        <v>188</v>
      </c>
      <c r="H5" s="34">
        <v>190</v>
      </c>
      <c r="I5" s="34">
        <v>190</v>
      </c>
      <c r="J5" s="34">
        <v>193</v>
      </c>
      <c r="K5" s="35">
        <v>6</v>
      </c>
      <c r="L5" s="35">
        <v>1140</v>
      </c>
      <c r="M5" s="36">
        <v>190</v>
      </c>
      <c r="N5" s="35">
        <v>4</v>
      </c>
      <c r="O5" s="36">
        <v>194</v>
      </c>
    </row>
    <row r="6" spans="1:15" x14ac:dyDescent="0.25">
      <c r="A6" s="34" t="s">
        <v>3</v>
      </c>
      <c r="B6" s="34" t="s">
        <v>115</v>
      </c>
      <c r="C6" s="32">
        <v>42945</v>
      </c>
      <c r="D6" s="33" t="s">
        <v>81</v>
      </c>
      <c r="E6" s="34">
        <v>189</v>
      </c>
      <c r="F6" s="34">
        <v>192</v>
      </c>
      <c r="G6" s="34">
        <v>191</v>
      </c>
      <c r="H6" s="34"/>
      <c r="I6" s="34"/>
      <c r="J6" s="34"/>
      <c r="K6" s="35">
        <v>3</v>
      </c>
      <c r="L6" s="35">
        <v>572</v>
      </c>
      <c r="M6" s="36">
        <v>190.66666666666666</v>
      </c>
      <c r="N6" s="35">
        <v>5</v>
      </c>
      <c r="O6" s="36">
        <v>195.66666666666666</v>
      </c>
    </row>
    <row r="7" spans="1:15" x14ac:dyDescent="0.25">
      <c r="A7" s="34" t="s">
        <v>3</v>
      </c>
      <c r="B7" s="34" t="s">
        <v>115</v>
      </c>
      <c r="C7" s="32">
        <v>42966</v>
      </c>
      <c r="D7" s="33" t="s">
        <v>81</v>
      </c>
      <c r="E7" s="34">
        <v>190</v>
      </c>
      <c r="F7" s="34">
        <v>193</v>
      </c>
      <c r="G7" s="34">
        <v>192</v>
      </c>
      <c r="H7" s="34"/>
      <c r="I7" s="34"/>
      <c r="J7" s="34"/>
      <c r="K7" s="35">
        <v>3</v>
      </c>
      <c r="L7" s="35">
        <v>575</v>
      </c>
      <c r="M7" s="36">
        <v>191.66666666666666</v>
      </c>
      <c r="N7" s="35">
        <v>4</v>
      </c>
      <c r="O7" s="36">
        <v>195.66666666666666</v>
      </c>
    </row>
    <row r="8" spans="1:15" x14ac:dyDescent="0.25">
      <c r="A8" s="34" t="s">
        <v>3</v>
      </c>
      <c r="B8" s="34" t="s">
        <v>115</v>
      </c>
      <c r="C8" s="32">
        <v>42994</v>
      </c>
      <c r="D8" s="33" t="s">
        <v>81</v>
      </c>
      <c r="E8" s="34">
        <v>188</v>
      </c>
      <c r="F8" s="34">
        <v>191</v>
      </c>
      <c r="G8" s="34">
        <v>194</v>
      </c>
      <c r="H8" s="34"/>
      <c r="I8" s="34"/>
      <c r="J8" s="34"/>
      <c r="K8" s="35">
        <v>3</v>
      </c>
      <c r="L8" s="35">
        <v>573</v>
      </c>
      <c r="M8" s="36">
        <v>191</v>
      </c>
      <c r="N8" s="35">
        <v>5</v>
      </c>
      <c r="O8" s="36">
        <v>196</v>
      </c>
    </row>
    <row r="9" spans="1:15" x14ac:dyDescent="0.25">
      <c r="A9" s="34" t="s">
        <v>3</v>
      </c>
      <c r="B9" s="34" t="s">
        <v>115</v>
      </c>
      <c r="C9" s="32">
        <v>43029</v>
      </c>
      <c r="D9" s="33" t="s">
        <v>81</v>
      </c>
      <c r="E9" s="34">
        <v>183</v>
      </c>
      <c r="F9" s="34">
        <v>183</v>
      </c>
      <c r="G9" s="34">
        <v>190</v>
      </c>
      <c r="H9" s="34">
        <v>192</v>
      </c>
      <c r="I9" s="34">
        <v>188</v>
      </c>
      <c r="J9" s="34">
        <v>195</v>
      </c>
      <c r="K9" s="35">
        <v>6</v>
      </c>
      <c r="L9" s="35">
        <v>1131</v>
      </c>
      <c r="M9" s="36">
        <v>188.5</v>
      </c>
      <c r="N9" s="35">
        <v>4</v>
      </c>
      <c r="O9" s="36">
        <v>192.5</v>
      </c>
    </row>
    <row r="11" spans="1:15" x14ac:dyDescent="0.25">
      <c r="K11" s="1">
        <f>SUM(K2:K10)</f>
        <v>30</v>
      </c>
      <c r="L11" s="1">
        <f>SUM(L2:L10)</f>
        <v>5513</v>
      </c>
      <c r="M11" s="1">
        <f>SUM(L11/K11)</f>
        <v>183.76666666666668</v>
      </c>
      <c r="N11" s="1">
        <f>SUM(N2:N10)</f>
        <v>28</v>
      </c>
      <c r="O11" s="4">
        <f t="shared" ref="O11" si="0">SUM(M11+N11)</f>
        <v>211.76666666666668</v>
      </c>
    </row>
  </sheetData>
  <conditionalFormatting sqref="J1">
    <cfRule type="top10" priority="109" bottom="1" rank="1"/>
    <cfRule type="top10" dxfId="1766" priority="110" rank="1"/>
  </conditionalFormatting>
  <conditionalFormatting sqref="E1">
    <cfRule type="top10" priority="119" bottom="1" rank="1"/>
    <cfRule type="top10" dxfId="1765" priority="120" rank="1"/>
  </conditionalFormatting>
  <conditionalFormatting sqref="F1">
    <cfRule type="top10" priority="117" bottom="1" rank="1"/>
    <cfRule type="top10" dxfId="1764" priority="118" rank="1"/>
  </conditionalFormatting>
  <conditionalFormatting sqref="G1">
    <cfRule type="top10" priority="115" bottom="1" rank="1"/>
    <cfRule type="top10" dxfId="1763" priority="116" rank="1"/>
  </conditionalFormatting>
  <conditionalFormatting sqref="H1">
    <cfRule type="top10" priority="113" bottom="1" rank="1"/>
    <cfRule type="top10" dxfId="1762" priority="114" rank="1"/>
  </conditionalFormatting>
  <conditionalFormatting sqref="I1">
    <cfRule type="top10" priority="111" bottom="1" rank="1"/>
    <cfRule type="top10" dxfId="1761" priority="112" rank="1"/>
  </conditionalFormatting>
  <conditionalFormatting sqref="E2">
    <cfRule type="top10" priority="85" bottom="1" rank="1"/>
    <cfRule type="top10" dxfId="1760" priority="86" rank="1"/>
  </conditionalFormatting>
  <conditionalFormatting sqref="F2">
    <cfRule type="top10" priority="87" bottom="1" rank="1"/>
    <cfRule type="top10" dxfId="1759" priority="88" rank="1"/>
  </conditionalFormatting>
  <conditionalFormatting sqref="G2">
    <cfRule type="top10" priority="89" bottom="1" rank="1"/>
    <cfRule type="top10" dxfId="1758" priority="90" rank="1"/>
  </conditionalFormatting>
  <conditionalFormatting sqref="H2">
    <cfRule type="top10" priority="91" bottom="1" rank="1"/>
    <cfRule type="top10" dxfId="1757" priority="92" rank="1"/>
  </conditionalFormatting>
  <conditionalFormatting sqref="I2">
    <cfRule type="top10" priority="93" bottom="1" rank="1"/>
    <cfRule type="top10" dxfId="1756" priority="94" rank="1"/>
  </conditionalFormatting>
  <conditionalFormatting sqref="J2">
    <cfRule type="top10" priority="95" bottom="1" rank="1"/>
    <cfRule type="top10" dxfId="1755" priority="96" rank="1"/>
  </conditionalFormatting>
  <conditionalFormatting sqref="E3">
    <cfRule type="top10" priority="83" bottom="1" rank="1"/>
    <cfRule type="top10" dxfId="1754" priority="84" rank="1"/>
  </conditionalFormatting>
  <conditionalFormatting sqref="F3">
    <cfRule type="top10" priority="81" bottom="1" rank="1"/>
    <cfRule type="top10" dxfId="1753" priority="82" rank="1"/>
  </conditionalFormatting>
  <conditionalFormatting sqref="G3">
    <cfRule type="top10" priority="79" bottom="1" rank="1"/>
    <cfRule type="top10" dxfId="1752" priority="80" rank="1"/>
  </conditionalFormatting>
  <conditionalFormatting sqref="H3">
    <cfRule type="top10" priority="77" bottom="1" rank="1"/>
    <cfRule type="top10" dxfId="1751" priority="78" rank="1"/>
  </conditionalFormatting>
  <conditionalFormatting sqref="I3">
    <cfRule type="top10" priority="75" bottom="1" rank="1"/>
    <cfRule type="top10" dxfId="1750" priority="76" rank="1"/>
  </conditionalFormatting>
  <conditionalFormatting sqref="J3">
    <cfRule type="top10" priority="73" bottom="1" rank="1"/>
    <cfRule type="top10" dxfId="1749" priority="74" rank="1"/>
  </conditionalFormatting>
  <conditionalFormatting sqref="E4">
    <cfRule type="top10" priority="71" bottom="1" rank="1"/>
    <cfRule type="top10" dxfId="1748" priority="72" rank="1"/>
  </conditionalFormatting>
  <conditionalFormatting sqref="F4">
    <cfRule type="top10" priority="69" bottom="1" rank="1"/>
    <cfRule type="top10" dxfId="1747" priority="70" rank="1"/>
  </conditionalFormatting>
  <conditionalFormatting sqref="G4">
    <cfRule type="top10" priority="67" bottom="1" rank="1"/>
    <cfRule type="top10" dxfId="1746" priority="68" rank="1"/>
  </conditionalFormatting>
  <conditionalFormatting sqref="H4">
    <cfRule type="top10" priority="65" bottom="1" rank="1"/>
    <cfRule type="top10" dxfId="1745" priority="66" rank="1"/>
  </conditionalFormatting>
  <conditionalFormatting sqref="I4">
    <cfRule type="top10" priority="63" bottom="1" rank="1"/>
    <cfRule type="top10" dxfId="1744" priority="64" rank="1"/>
  </conditionalFormatting>
  <conditionalFormatting sqref="J4">
    <cfRule type="top10" priority="61" bottom="1" rank="1"/>
    <cfRule type="top10" dxfId="1743" priority="62" rank="1"/>
  </conditionalFormatting>
  <conditionalFormatting sqref="E5">
    <cfRule type="top10" priority="49" bottom="1" rank="1"/>
    <cfRule type="top10" dxfId="1742" priority="50" rank="1"/>
  </conditionalFormatting>
  <conditionalFormatting sqref="F5">
    <cfRule type="top10" priority="51" bottom="1" rank="1"/>
    <cfRule type="top10" dxfId="1741" priority="52" rank="1"/>
  </conditionalFormatting>
  <conditionalFormatting sqref="G5">
    <cfRule type="top10" priority="53" bottom="1" rank="1"/>
    <cfRule type="top10" dxfId="1740" priority="54" rank="1"/>
  </conditionalFormatting>
  <conditionalFormatting sqref="H5">
    <cfRule type="top10" priority="55" bottom="1" rank="1"/>
    <cfRule type="top10" dxfId="1739" priority="56" rank="1"/>
  </conditionalFormatting>
  <conditionalFormatting sqref="I5">
    <cfRule type="top10" priority="57" bottom="1" rank="1"/>
    <cfRule type="top10" dxfId="1738" priority="58" rank="1"/>
  </conditionalFormatting>
  <conditionalFormatting sqref="J5">
    <cfRule type="top10" priority="59" bottom="1" rank="1"/>
    <cfRule type="top10" dxfId="1737" priority="60" rank="1"/>
  </conditionalFormatting>
  <conditionalFormatting sqref="E6">
    <cfRule type="top10" priority="37" bottom="1" rank="1"/>
    <cfRule type="top10" dxfId="1736" priority="38" rank="1"/>
  </conditionalFormatting>
  <conditionalFormatting sqref="F6">
    <cfRule type="top10" priority="39" bottom="1" rank="1"/>
    <cfRule type="top10" dxfId="1735" priority="40" rank="1"/>
  </conditionalFormatting>
  <conditionalFormatting sqref="G6">
    <cfRule type="top10" priority="41" bottom="1" rank="1"/>
    <cfRule type="top10" dxfId="1734" priority="42" rank="1"/>
  </conditionalFormatting>
  <conditionalFormatting sqref="H6">
    <cfRule type="top10" priority="43" bottom="1" rank="1"/>
    <cfRule type="top10" dxfId="1733" priority="44" rank="1"/>
  </conditionalFormatting>
  <conditionalFormatting sqref="I6">
    <cfRule type="top10" priority="45" bottom="1" rank="1"/>
    <cfRule type="top10" dxfId="1732" priority="46" rank="1"/>
  </conditionalFormatting>
  <conditionalFormatting sqref="J6">
    <cfRule type="top10" priority="47" bottom="1" rank="1"/>
    <cfRule type="top10" dxfId="1731" priority="48" rank="1"/>
  </conditionalFormatting>
  <conditionalFormatting sqref="E7">
    <cfRule type="top10" priority="25" bottom="1" rank="1"/>
    <cfRule type="top10" dxfId="1730" priority="26" rank="1"/>
  </conditionalFormatting>
  <conditionalFormatting sqref="F7">
    <cfRule type="top10" priority="27" bottom="1" rank="1"/>
    <cfRule type="top10" dxfId="1729" priority="28" rank="1"/>
  </conditionalFormatting>
  <conditionalFormatting sqref="G7">
    <cfRule type="top10" priority="29" bottom="1" rank="1"/>
    <cfRule type="top10" dxfId="1728" priority="30" rank="1"/>
  </conditionalFormatting>
  <conditionalFormatting sqref="H7">
    <cfRule type="top10" priority="31" bottom="1" rank="1"/>
    <cfRule type="top10" dxfId="1727" priority="32" rank="1"/>
  </conditionalFormatting>
  <conditionalFormatting sqref="I7">
    <cfRule type="top10" priority="33" bottom="1" rank="1"/>
    <cfRule type="top10" dxfId="1726" priority="34" rank="1"/>
  </conditionalFormatting>
  <conditionalFormatting sqref="J7">
    <cfRule type="top10" priority="35" bottom="1" rank="1"/>
    <cfRule type="top10" dxfId="1725" priority="36" rank="1"/>
  </conditionalFormatting>
  <conditionalFormatting sqref="E8">
    <cfRule type="top10" priority="13" bottom="1" rank="1"/>
    <cfRule type="top10" dxfId="1724" priority="14" rank="1"/>
  </conditionalFormatting>
  <conditionalFormatting sqref="F8">
    <cfRule type="top10" priority="15" bottom="1" rank="1"/>
    <cfRule type="top10" dxfId="1723" priority="16" rank="1"/>
  </conditionalFormatting>
  <conditionalFormatting sqref="G8">
    <cfRule type="top10" priority="17" bottom="1" rank="1"/>
    <cfRule type="top10" dxfId="1722" priority="18" rank="1"/>
  </conditionalFormatting>
  <conditionalFormatting sqref="H8">
    <cfRule type="top10" priority="19" bottom="1" rank="1"/>
    <cfRule type="top10" dxfId="1721" priority="20" rank="1"/>
  </conditionalFormatting>
  <conditionalFormatting sqref="I8">
    <cfRule type="top10" priority="21" bottom="1" rank="1"/>
    <cfRule type="top10" dxfId="1720" priority="22" rank="1"/>
  </conditionalFormatting>
  <conditionalFormatting sqref="J8">
    <cfRule type="top10" priority="23" bottom="1" rank="1"/>
    <cfRule type="top10" dxfId="1719" priority="24" rank="1"/>
  </conditionalFormatting>
  <conditionalFormatting sqref="E9">
    <cfRule type="top10" priority="11" bottom="1" rank="1"/>
    <cfRule type="top10" dxfId="1718" priority="12" rank="1"/>
  </conditionalFormatting>
  <conditionalFormatting sqref="F9">
    <cfRule type="top10" priority="9" bottom="1" rank="1"/>
    <cfRule type="top10" dxfId="1717" priority="10" rank="1"/>
  </conditionalFormatting>
  <conditionalFormatting sqref="G9">
    <cfRule type="top10" priority="7" bottom="1" rank="1"/>
    <cfRule type="top10" dxfId="1716" priority="8" rank="1"/>
  </conditionalFormatting>
  <conditionalFormatting sqref="H9">
    <cfRule type="top10" priority="5" bottom="1" rank="1"/>
    <cfRule type="top10" dxfId="1715" priority="6" rank="1"/>
  </conditionalFormatting>
  <conditionalFormatting sqref="I9">
    <cfRule type="top10" priority="3" bottom="1" rank="1"/>
    <cfRule type="top10" dxfId="1714" priority="4" rank="1"/>
  </conditionalFormatting>
  <conditionalFormatting sqref="J9">
    <cfRule type="top10" priority="1" bottom="1" rank="1"/>
    <cfRule type="top10" dxfId="171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1200-000000000000}">
          <x14:formula1>
            <xm:f>'C:\Users\Joe\Desktop\AUTO BENCH REST ASSOCIATION FILE\ABRA 2017\LOUISIANA\[ABRA Louisiana 03 18 2017.xlsm]Data'!#REF!</xm:f>
          </x14:formula1>
          <xm:sqref>B2</xm:sqref>
        </x14:dataValidation>
        <x14:dataValidation type="list" allowBlank="1" showInputMessage="1" showErrorMessage="1" xr:uid="{00000000-0002-0000-1200-000001000000}">
          <x14:formula1>
            <xm:f>'C:\Users\Joe\Desktop\AUTO BENCH REST ASSOCIATION FILE\ABRA 2017\LOUISIANA\[ABRA Louisiana 03 18 2017.xlsm]Data'!#REF!</xm:f>
          </x14:formula1>
          <xm:sqref>B3</xm:sqref>
        </x14:dataValidation>
        <x14:dataValidation type="list" allowBlank="1" showInputMessage="1" showErrorMessage="1" xr:uid="{00000000-0002-0000-1200-000002000000}">
          <x14:formula1>
            <xm:f>'C:\Users\Joe\Desktop\AUTO BENCH REST ASSOCIATION FILE\ABRA 2017\LOUISIANA\[ABRA Louisiana 06 17 2017.xlsm]Data'!#REF!</xm:f>
          </x14:formula1>
          <xm:sqref>B4</xm:sqref>
        </x14:dataValidation>
        <x14:dataValidation type="list" allowBlank="1" showInputMessage="1" showErrorMessage="1" xr:uid="{00000000-0002-0000-1200-000003000000}">
          <x14:formula1>
            <xm:f>'C:\Users\abra2\Desktop\ABRA 2017\Louisiana\[07 15 2017 Club Tournament.xlsm]Data'!#REF!</xm:f>
          </x14:formula1>
          <xm:sqref>B5</xm:sqref>
        </x14:dataValidation>
        <x14:dataValidation type="list" allowBlank="1" showInputMessage="1" showErrorMessage="1" xr:uid="{00000000-0002-0000-1200-000004000000}">
          <x14:formula1>
            <xm:f>'C:\Users\abra2\Desktop\ABRA 2017\Louisiana\[ABRA Louisiana 07 29 2017.xlsm]Data'!#REF!</xm:f>
          </x14:formula1>
          <xm:sqref>B6</xm:sqref>
        </x14:dataValidation>
        <x14:dataValidation type="list" allowBlank="1" showInputMessage="1" showErrorMessage="1" xr:uid="{885F23F2-F19E-4DF5-A25A-32A68608677F}">
          <x14:formula1>
            <xm:f>'C:\Users\abra2\Desktop\ABRA Files and More\AUTO BENCH REST ASSOCIATION FILE\ABRA 2017\LOUISIANA\[ABRA Louisiana 06 17 2017.xlsm]Data'!#REF!</xm:f>
          </x14:formula1>
          <xm:sqref>B7</xm:sqref>
        </x14:dataValidation>
        <x14:dataValidation type="list" allowBlank="1" showInputMessage="1" showErrorMessage="1" xr:uid="{A65AA246-1E99-4A33-84D8-42D58A6BAF53}">
          <x14:formula1>
            <xm:f>'C:\Users\abra2\Desktop\ABRA Files and More\AUTO BENCH REST ASSOCIATION FILE\ABRA 2017\LOUISIANA\[ABRA Louisiana 09 16 2017.xlsm]Data'!#REF!</xm:f>
          </x14:formula1>
          <xm:sqref>B8</xm:sqref>
        </x14:dataValidation>
        <x14:dataValidation type="list" allowBlank="1" showInputMessage="1" showErrorMessage="1" xr:uid="{33D5A073-A791-40BE-876D-1B80EBA3361C}">
          <x14:formula1>
            <xm:f>'C:\Users\abra2\Desktop\ABRA Files and More\AUTO BENCH REST ASSOCIATION FILE\ABRA 2017\LOUISIANA\[LA State Shoot 10 21 2017.xlsm]Data'!#REF!</xm:f>
          </x14:formula1>
          <xm:sqref>B9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/>
  <dimension ref="A1:O6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117</v>
      </c>
      <c r="C2" s="32">
        <v>42841</v>
      </c>
      <c r="D2" s="33" t="s">
        <v>81</v>
      </c>
      <c r="E2" s="34">
        <v>151</v>
      </c>
      <c r="F2" s="34">
        <v>175</v>
      </c>
      <c r="G2" s="34">
        <v>171</v>
      </c>
      <c r="H2" s="34"/>
      <c r="I2" s="34"/>
      <c r="J2" s="34"/>
      <c r="K2" s="35">
        <v>3</v>
      </c>
      <c r="L2" s="35">
        <v>497</v>
      </c>
      <c r="M2" s="36">
        <v>165.66666666666666</v>
      </c>
      <c r="N2" s="35">
        <v>2</v>
      </c>
      <c r="O2" s="36">
        <v>167.66666666666666</v>
      </c>
    </row>
    <row r="3" spans="1:15" x14ac:dyDescent="0.25">
      <c r="A3" s="34" t="s">
        <v>3</v>
      </c>
      <c r="B3" s="34" t="s">
        <v>117</v>
      </c>
      <c r="C3" s="32">
        <v>42903</v>
      </c>
      <c r="D3" s="33" t="s">
        <v>81</v>
      </c>
      <c r="E3" s="34">
        <v>177</v>
      </c>
      <c r="F3" s="34">
        <v>184</v>
      </c>
      <c r="G3" s="34">
        <v>85</v>
      </c>
      <c r="H3" s="34"/>
      <c r="I3" s="34"/>
      <c r="J3" s="34"/>
      <c r="K3" s="35">
        <v>3</v>
      </c>
      <c r="L3" s="35">
        <v>446</v>
      </c>
      <c r="M3" s="36">
        <v>148.66666666666666</v>
      </c>
      <c r="N3" s="35">
        <v>2</v>
      </c>
      <c r="O3" s="36">
        <v>150.66666666666666</v>
      </c>
    </row>
    <row r="4" spans="1:15" x14ac:dyDescent="0.25">
      <c r="A4" s="34" t="s">
        <v>3</v>
      </c>
      <c r="B4" s="34" t="s">
        <v>117</v>
      </c>
      <c r="C4" s="32">
        <v>42931</v>
      </c>
      <c r="D4" s="33" t="s">
        <v>81</v>
      </c>
      <c r="E4" s="34">
        <v>171</v>
      </c>
      <c r="F4" s="34">
        <v>173</v>
      </c>
      <c r="G4" s="34">
        <v>170</v>
      </c>
      <c r="H4" s="34">
        <v>173</v>
      </c>
      <c r="I4" s="34">
        <v>171</v>
      </c>
      <c r="J4" s="34">
        <v>176</v>
      </c>
      <c r="K4" s="35">
        <v>6</v>
      </c>
      <c r="L4" s="35">
        <v>1034</v>
      </c>
      <c r="M4" s="36">
        <v>172.33333333333334</v>
      </c>
      <c r="N4" s="35">
        <v>4</v>
      </c>
      <c r="O4" s="36">
        <v>176.33333333333334</v>
      </c>
    </row>
    <row r="6" spans="1:15" x14ac:dyDescent="0.25">
      <c r="K6" s="1">
        <f>SUM(K2:K5)</f>
        <v>12</v>
      </c>
      <c r="L6" s="1">
        <f>SUM(L2:L5)</f>
        <v>1977</v>
      </c>
      <c r="M6" s="1">
        <f>SUM(L6/K6)</f>
        <v>164.75</v>
      </c>
      <c r="N6" s="1">
        <f>SUM(N2:N5)</f>
        <v>8</v>
      </c>
      <c r="O6" s="4">
        <f t="shared" ref="O6" si="0">SUM(M6+N6)</f>
        <v>172.75</v>
      </c>
    </row>
  </sheetData>
  <conditionalFormatting sqref="J1">
    <cfRule type="top10" priority="49" bottom="1" rank="1"/>
    <cfRule type="top10" dxfId="1712" priority="50" rank="1"/>
  </conditionalFormatting>
  <conditionalFormatting sqref="E1">
    <cfRule type="top10" priority="59" bottom="1" rank="1"/>
    <cfRule type="top10" dxfId="1711" priority="60" rank="1"/>
  </conditionalFormatting>
  <conditionalFormatting sqref="F1">
    <cfRule type="top10" priority="57" bottom="1" rank="1"/>
    <cfRule type="top10" dxfId="1710" priority="58" rank="1"/>
  </conditionalFormatting>
  <conditionalFormatting sqref="G1">
    <cfRule type="top10" priority="55" bottom="1" rank="1"/>
    <cfRule type="top10" dxfId="1709" priority="56" rank="1"/>
  </conditionalFormatting>
  <conditionalFormatting sqref="H1">
    <cfRule type="top10" priority="53" bottom="1" rank="1"/>
    <cfRule type="top10" dxfId="1708" priority="54" rank="1"/>
  </conditionalFormatting>
  <conditionalFormatting sqref="I1">
    <cfRule type="top10" priority="51" bottom="1" rank="1"/>
    <cfRule type="top10" dxfId="1707" priority="52" rank="1"/>
  </conditionalFormatting>
  <conditionalFormatting sqref="J2">
    <cfRule type="top10" priority="25" bottom="1" rank="1"/>
    <cfRule type="top10" dxfId="1706" priority="26" rank="1"/>
  </conditionalFormatting>
  <conditionalFormatting sqref="E2">
    <cfRule type="top10" priority="35" bottom="1" rank="1"/>
    <cfRule type="top10" dxfId="1705" priority="36" rank="1"/>
  </conditionalFormatting>
  <conditionalFormatting sqref="F2">
    <cfRule type="top10" priority="33" bottom="1" rank="1"/>
    <cfRule type="top10" dxfId="1704" priority="34" rank="1"/>
  </conditionalFormatting>
  <conditionalFormatting sqref="G2">
    <cfRule type="top10" priority="31" bottom="1" rank="1"/>
    <cfRule type="top10" dxfId="1703" priority="32" rank="1"/>
  </conditionalFormatting>
  <conditionalFormatting sqref="H2">
    <cfRule type="top10" priority="29" bottom="1" rank="1"/>
    <cfRule type="top10" dxfId="1702" priority="30" rank="1"/>
  </conditionalFormatting>
  <conditionalFormatting sqref="I2">
    <cfRule type="top10" priority="27" bottom="1" rank="1"/>
    <cfRule type="top10" dxfId="1701" priority="28" rank="1"/>
  </conditionalFormatting>
  <conditionalFormatting sqref="E3">
    <cfRule type="top10" priority="23" bottom="1" rank="1"/>
    <cfRule type="top10" dxfId="1700" priority="24" rank="1"/>
  </conditionalFormatting>
  <conditionalFormatting sqref="F3">
    <cfRule type="top10" priority="21" bottom="1" rank="1"/>
    <cfRule type="top10" dxfId="1699" priority="22" rank="1"/>
  </conditionalFormatting>
  <conditionalFormatting sqref="G3">
    <cfRule type="top10" priority="19" bottom="1" rank="1"/>
    <cfRule type="top10" dxfId="1698" priority="20" rank="1"/>
  </conditionalFormatting>
  <conditionalFormatting sqref="H3">
    <cfRule type="top10" priority="17" bottom="1" rank="1"/>
    <cfRule type="top10" dxfId="1697" priority="18" rank="1"/>
  </conditionalFormatting>
  <conditionalFormatting sqref="I3">
    <cfRule type="top10" priority="15" bottom="1" rank="1"/>
    <cfRule type="top10" dxfId="1696" priority="16" rank="1"/>
  </conditionalFormatting>
  <conditionalFormatting sqref="J3">
    <cfRule type="top10" priority="13" bottom="1" rank="1"/>
    <cfRule type="top10" dxfId="1695" priority="14" rank="1"/>
  </conditionalFormatting>
  <conditionalFormatting sqref="E4">
    <cfRule type="top10" priority="1" bottom="1" rank="1"/>
    <cfRule type="top10" dxfId="1694" priority="2" rank="1"/>
  </conditionalFormatting>
  <conditionalFormatting sqref="F4">
    <cfRule type="top10" priority="3" bottom="1" rank="1"/>
    <cfRule type="top10" dxfId="1693" priority="4" rank="1"/>
  </conditionalFormatting>
  <conditionalFormatting sqref="G4">
    <cfRule type="top10" priority="5" bottom="1" rank="1"/>
    <cfRule type="top10" dxfId="1692" priority="6" rank="1"/>
  </conditionalFormatting>
  <conditionalFormatting sqref="H4">
    <cfRule type="top10" priority="7" bottom="1" rank="1"/>
    <cfRule type="top10" dxfId="1691" priority="8" rank="1"/>
  </conditionalFormatting>
  <conditionalFormatting sqref="I4">
    <cfRule type="top10" priority="9" bottom="1" rank="1"/>
    <cfRule type="top10" dxfId="1690" priority="10" rank="1"/>
  </conditionalFormatting>
  <conditionalFormatting sqref="J4">
    <cfRule type="top10" priority="11" bottom="1" rank="1"/>
    <cfRule type="top10" dxfId="1689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300-000000000000}">
          <x14:formula1>
            <xm:f>'C:\Users\Joe\Desktop\AUTO BENCH REST ASSOCIATION FILE\ABRA 2017\LOUISIANA\[ABRA Louisiana 03 18 2017.xlsm]Data'!#REF!</xm:f>
          </x14:formula1>
          <xm:sqref>B2</xm:sqref>
        </x14:dataValidation>
        <x14:dataValidation type="list" allowBlank="1" showInputMessage="1" showErrorMessage="1" xr:uid="{00000000-0002-0000-1300-000001000000}">
          <x14:formula1>
            <xm:f>'C:\Users\Joe\Desktop\AUTO BENCH REST ASSOCIATION FILE\ABRA 2017\LOUISIANA\[ABRA Louisiana 06 17 2017.xlsm]Data'!#REF!</xm:f>
          </x14:formula1>
          <xm:sqref>B3</xm:sqref>
        </x14:dataValidation>
        <x14:dataValidation type="list" allowBlank="1" showInputMessage="1" showErrorMessage="1" xr:uid="{00000000-0002-0000-1300-000002000000}">
          <x14:formula1>
            <xm:f>'C:\Users\abra2\Desktop\ABRA 2017\Louisiana\[07 15 2017 Club Tournament.xlsm]Data'!#REF!</xm:f>
          </x14:formula1>
          <xm:sqref>B4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/>
  <dimension ref="A1:O7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57031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2" width="12.28515625" style="1" bestFit="1" customWidth="1"/>
    <col min="13" max="13" width="9.140625" style="1"/>
    <col min="14" max="15" width="13.7109375" style="1" bestFit="1" customWidth="1"/>
    <col min="16" max="16384" width="9.140625" style="3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8" t="s">
        <v>3</v>
      </c>
      <c r="B2" s="38" t="s">
        <v>38</v>
      </c>
      <c r="C2" s="39">
        <v>42792</v>
      </c>
      <c r="D2" s="40" t="s">
        <v>40</v>
      </c>
      <c r="E2" s="38">
        <v>193</v>
      </c>
      <c r="F2" s="38">
        <v>192</v>
      </c>
      <c r="G2" s="38">
        <v>192</v>
      </c>
      <c r="H2" s="38"/>
      <c r="I2" s="38"/>
      <c r="J2" s="38"/>
      <c r="K2" s="41">
        <v>3</v>
      </c>
      <c r="L2" s="41">
        <v>577</v>
      </c>
      <c r="M2" s="42">
        <v>192.33333333333334</v>
      </c>
      <c r="N2" s="41">
        <v>2</v>
      </c>
      <c r="O2" s="42">
        <v>194.33333333333334</v>
      </c>
    </row>
    <row r="3" spans="1:15" x14ac:dyDescent="0.25">
      <c r="A3" s="38" t="s">
        <v>3</v>
      </c>
      <c r="B3" s="38" t="s">
        <v>38</v>
      </c>
      <c r="C3" s="39">
        <v>42819</v>
      </c>
      <c r="D3" s="40" t="s">
        <v>66</v>
      </c>
      <c r="E3" s="38">
        <v>188</v>
      </c>
      <c r="F3" s="38">
        <v>191</v>
      </c>
      <c r="G3" s="38">
        <v>191</v>
      </c>
      <c r="H3" s="38">
        <v>193</v>
      </c>
      <c r="I3" s="38">
        <v>187</v>
      </c>
      <c r="J3" s="38">
        <v>188</v>
      </c>
      <c r="K3" s="41">
        <v>6</v>
      </c>
      <c r="L3" s="41">
        <v>1138</v>
      </c>
      <c r="M3" s="42">
        <v>189.66666666666666</v>
      </c>
      <c r="N3" s="41">
        <v>4</v>
      </c>
      <c r="O3" s="42">
        <v>193.66666666666666</v>
      </c>
    </row>
    <row r="4" spans="1:15" x14ac:dyDescent="0.25">
      <c r="A4" s="38" t="s">
        <v>3</v>
      </c>
      <c r="B4" s="38" t="s">
        <v>38</v>
      </c>
      <c r="C4" s="39">
        <v>42848</v>
      </c>
      <c r="D4" s="40" t="s">
        <v>40</v>
      </c>
      <c r="E4" s="38">
        <v>190</v>
      </c>
      <c r="F4" s="38">
        <v>193</v>
      </c>
      <c r="G4" s="38">
        <v>183</v>
      </c>
      <c r="H4" s="38"/>
      <c r="I4" s="38"/>
      <c r="J4" s="38"/>
      <c r="K4" s="41">
        <v>3</v>
      </c>
      <c r="L4" s="41">
        <v>566</v>
      </c>
      <c r="M4" s="42">
        <v>188.66666666666666</v>
      </c>
      <c r="N4" s="41">
        <v>2</v>
      </c>
      <c r="O4" s="42">
        <v>190.66666666666666</v>
      </c>
    </row>
    <row r="5" spans="1:15" x14ac:dyDescent="0.25">
      <c r="A5" s="53"/>
      <c r="B5" s="47"/>
      <c r="C5" s="48"/>
      <c r="D5" s="49"/>
      <c r="E5" s="47"/>
      <c r="F5" s="47"/>
      <c r="G5" s="47"/>
      <c r="H5" s="47"/>
      <c r="I5" s="47"/>
      <c r="J5" s="47"/>
      <c r="K5" s="50"/>
      <c r="L5" s="50"/>
      <c r="M5" s="51"/>
      <c r="N5" s="50"/>
      <c r="O5" s="51"/>
    </row>
    <row r="6" spans="1:15" x14ac:dyDescent="0.25">
      <c r="A6" s="47"/>
    </row>
    <row r="7" spans="1:15" x14ac:dyDescent="0.25">
      <c r="K7" s="1">
        <f>SUM(K2:K6)</f>
        <v>12</v>
      </c>
      <c r="L7" s="1">
        <f>SUM(L2:L6)</f>
        <v>2281</v>
      </c>
      <c r="M7" s="1">
        <f>SUM(L7/K7)</f>
        <v>190.08333333333334</v>
      </c>
      <c r="N7" s="37">
        <f>SUM(N2:N6)</f>
        <v>8</v>
      </c>
      <c r="O7" s="1">
        <f t="shared" ref="O7" si="0">SUM(M7+N7)</f>
        <v>198.08333333333334</v>
      </c>
    </row>
  </sheetData>
  <conditionalFormatting sqref="J1">
    <cfRule type="top10" priority="127" bottom="1" rank="1"/>
    <cfRule type="top10" dxfId="1688" priority="128" rank="1"/>
  </conditionalFormatting>
  <conditionalFormatting sqref="E1">
    <cfRule type="top10" priority="137" bottom="1" rank="1"/>
    <cfRule type="top10" dxfId="1687" priority="138" rank="1"/>
  </conditionalFormatting>
  <conditionalFormatting sqref="F1">
    <cfRule type="top10" priority="135" bottom="1" rank="1"/>
    <cfRule type="top10" dxfId="1686" priority="136" rank="1"/>
  </conditionalFormatting>
  <conditionalFormatting sqref="G1">
    <cfRule type="top10" priority="133" bottom="1" rank="1"/>
    <cfRule type="top10" dxfId="1685" priority="134" rank="1"/>
  </conditionalFormatting>
  <conditionalFormatting sqref="H1">
    <cfRule type="top10" priority="131" bottom="1" rank="1"/>
    <cfRule type="top10" dxfId="1684" priority="132" rank="1"/>
  </conditionalFormatting>
  <conditionalFormatting sqref="I1">
    <cfRule type="top10" priority="129" bottom="1" rank="1"/>
    <cfRule type="top10" dxfId="1683" priority="130" rank="1"/>
  </conditionalFormatting>
  <conditionalFormatting sqref="E5">
    <cfRule type="top10" priority="211" bottom="1" rank="1"/>
    <cfRule type="top10" dxfId="1682" priority="212" rank="1"/>
  </conditionalFormatting>
  <conditionalFormatting sqref="F5">
    <cfRule type="top10" priority="215" bottom="1" rank="1"/>
    <cfRule type="top10" dxfId="1681" priority="216" rank="1"/>
  </conditionalFormatting>
  <conditionalFormatting sqref="G5">
    <cfRule type="top10" priority="219" bottom="1" rank="1"/>
    <cfRule type="top10" dxfId="1680" priority="220" rank="1"/>
  </conditionalFormatting>
  <conditionalFormatting sqref="H5">
    <cfRule type="top10" priority="223" bottom="1" rank="1"/>
    <cfRule type="top10" dxfId="1679" priority="224" rank="1"/>
  </conditionalFormatting>
  <conditionalFormatting sqref="I5">
    <cfRule type="top10" priority="227" bottom="1" rank="1"/>
    <cfRule type="top10" dxfId="1678" priority="228" rank="1"/>
  </conditionalFormatting>
  <conditionalFormatting sqref="J5">
    <cfRule type="top10" priority="231" bottom="1" rank="1"/>
    <cfRule type="top10" dxfId="1677" priority="232" rank="1"/>
  </conditionalFormatting>
  <conditionalFormatting sqref="E2">
    <cfRule type="top10" priority="35" bottom="1" rank="1"/>
    <cfRule type="top10" dxfId="1676" priority="36" rank="1"/>
  </conditionalFormatting>
  <conditionalFormatting sqref="F2">
    <cfRule type="top10" priority="33" bottom="1" rank="1"/>
    <cfRule type="top10" dxfId="1675" priority="34" rank="1"/>
  </conditionalFormatting>
  <conditionalFormatting sqref="G2">
    <cfRule type="top10" priority="31" bottom="1" rank="1"/>
    <cfRule type="top10" dxfId="1674" priority="32" rank="1"/>
  </conditionalFormatting>
  <conditionalFormatting sqref="H2">
    <cfRule type="top10" priority="29" bottom="1" rank="1"/>
    <cfRule type="top10" dxfId="1673" priority="30" rank="1"/>
  </conditionalFormatting>
  <conditionalFormatting sqref="I2">
    <cfRule type="top10" priority="27" bottom="1" rank="1"/>
    <cfRule type="top10" dxfId="1672" priority="28" rank="1"/>
  </conditionalFormatting>
  <conditionalFormatting sqref="J2">
    <cfRule type="top10" priority="25" bottom="1" rank="1"/>
    <cfRule type="top10" dxfId="1671" priority="26" rank="1"/>
  </conditionalFormatting>
  <conditionalFormatting sqref="E3">
    <cfRule type="top10" priority="13" bottom="1" rank="1"/>
    <cfRule type="top10" dxfId="1670" priority="14" rank="1"/>
  </conditionalFormatting>
  <conditionalFormatting sqref="F3">
    <cfRule type="top10" priority="15" bottom="1" rank="1"/>
    <cfRule type="top10" dxfId="1669" priority="16" rank="1"/>
  </conditionalFormatting>
  <conditionalFormatting sqref="G3">
    <cfRule type="top10" priority="17" bottom="1" rank="1"/>
    <cfRule type="top10" dxfId="1668" priority="18" rank="1"/>
  </conditionalFormatting>
  <conditionalFormatting sqref="H3">
    <cfRule type="top10" priority="19" bottom="1" rank="1"/>
    <cfRule type="top10" dxfId="1667" priority="20" rank="1"/>
  </conditionalFormatting>
  <conditionalFormatting sqref="I3">
    <cfRule type="top10" priority="21" bottom="1" rank="1"/>
    <cfRule type="top10" dxfId="1666" priority="22" rank="1"/>
  </conditionalFormatting>
  <conditionalFormatting sqref="J3">
    <cfRule type="top10" priority="23" bottom="1" rank="1"/>
    <cfRule type="top10" dxfId="1665" priority="24" rank="1"/>
  </conditionalFormatting>
  <conditionalFormatting sqref="E4">
    <cfRule type="top10" priority="1" bottom="1" rank="1"/>
    <cfRule type="top10" dxfId="1664" priority="2" rank="1"/>
  </conditionalFormatting>
  <conditionalFormatting sqref="F4">
    <cfRule type="top10" priority="3" bottom="1" rank="1"/>
    <cfRule type="top10" dxfId="1663" priority="4" rank="1"/>
  </conditionalFormatting>
  <conditionalFormatting sqref="G4">
    <cfRule type="top10" priority="5" bottom="1" rank="1"/>
    <cfRule type="top10" dxfId="1662" priority="6" rank="1"/>
  </conditionalFormatting>
  <conditionalFormatting sqref="H4">
    <cfRule type="top10" priority="7" bottom="1" rank="1"/>
    <cfRule type="top10" dxfId="1661" priority="8" rank="1"/>
  </conditionalFormatting>
  <conditionalFormatting sqref="I4">
    <cfRule type="top10" priority="9" bottom="1" rank="1"/>
    <cfRule type="top10" dxfId="1660" priority="10" rank="1"/>
  </conditionalFormatting>
  <conditionalFormatting sqref="J4">
    <cfRule type="top10" priority="11" bottom="1" rank="1"/>
    <cfRule type="top10" dxfId="1659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400-000000000000}">
          <x14:formula1>
            <xm:f>'C:\Users\Joe\Downloads\[4-30-16 San Angelo Results.xlsm]Data'!#REF!</xm:f>
          </x14:formula1>
          <xm:sqref>B5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/>
  <dimension ref="A1:O5"/>
  <sheetViews>
    <sheetView workbookViewId="0">
      <selection activeCell="C8" sqref="C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128</v>
      </c>
      <c r="C2" s="32">
        <v>42890</v>
      </c>
      <c r="D2" s="33" t="s">
        <v>93</v>
      </c>
      <c r="E2" s="34">
        <v>180</v>
      </c>
      <c r="F2" s="34">
        <v>189</v>
      </c>
      <c r="G2" s="34">
        <v>178</v>
      </c>
      <c r="H2" s="34">
        <v>178</v>
      </c>
      <c r="I2" s="34"/>
      <c r="J2" s="34"/>
      <c r="K2" s="35">
        <v>4</v>
      </c>
      <c r="L2" s="35">
        <v>725</v>
      </c>
      <c r="M2" s="36">
        <v>181.25</v>
      </c>
      <c r="N2" s="35">
        <v>2</v>
      </c>
      <c r="O2" s="36">
        <v>183.25</v>
      </c>
    </row>
    <row r="3" spans="1:15" x14ac:dyDescent="0.25">
      <c r="A3" s="34" t="s">
        <v>3</v>
      </c>
      <c r="B3" s="34" t="s">
        <v>128</v>
      </c>
      <c r="C3" s="32">
        <v>42925</v>
      </c>
      <c r="D3" s="33" t="s">
        <v>93</v>
      </c>
      <c r="E3" s="34">
        <v>171</v>
      </c>
      <c r="F3" s="34">
        <v>188</v>
      </c>
      <c r="G3" s="34">
        <v>187</v>
      </c>
      <c r="H3" s="34">
        <v>183</v>
      </c>
      <c r="I3" s="34"/>
      <c r="J3" s="34"/>
      <c r="K3" s="35">
        <v>4</v>
      </c>
      <c r="L3" s="35">
        <v>729</v>
      </c>
      <c r="M3" s="36">
        <v>182.25</v>
      </c>
      <c r="N3" s="35">
        <v>2</v>
      </c>
      <c r="O3" s="36">
        <v>184.25</v>
      </c>
    </row>
    <row r="5" spans="1:15" x14ac:dyDescent="0.25">
      <c r="K5" s="1">
        <f>SUM(K2:K4)</f>
        <v>8</v>
      </c>
      <c r="L5" s="1">
        <f>SUM(L2:L4)</f>
        <v>1454</v>
      </c>
      <c r="M5" s="1">
        <f>SUM(L5/K5)</f>
        <v>181.75</v>
      </c>
      <c r="N5" s="1">
        <f>SUM(N2:N4)</f>
        <v>4</v>
      </c>
      <c r="O5" s="4">
        <f t="shared" ref="O5" si="0">SUM(M5+N5)</f>
        <v>185.75</v>
      </c>
    </row>
  </sheetData>
  <conditionalFormatting sqref="J1">
    <cfRule type="top10" priority="49" bottom="1" rank="1"/>
    <cfRule type="top10" dxfId="1658" priority="50" rank="1"/>
  </conditionalFormatting>
  <conditionalFormatting sqref="E1">
    <cfRule type="top10" priority="59" bottom="1" rank="1"/>
    <cfRule type="top10" dxfId="1657" priority="60" rank="1"/>
  </conditionalFormatting>
  <conditionalFormatting sqref="F1">
    <cfRule type="top10" priority="57" bottom="1" rank="1"/>
    <cfRule type="top10" dxfId="1656" priority="58" rank="1"/>
  </conditionalFormatting>
  <conditionalFormatting sqref="G1">
    <cfRule type="top10" priority="55" bottom="1" rank="1"/>
    <cfRule type="top10" dxfId="1655" priority="56" rank="1"/>
  </conditionalFormatting>
  <conditionalFormatting sqref="H1">
    <cfRule type="top10" priority="53" bottom="1" rank="1"/>
    <cfRule type="top10" dxfId="1654" priority="54" rank="1"/>
  </conditionalFormatting>
  <conditionalFormatting sqref="I1">
    <cfRule type="top10" priority="51" bottom="1" rank="1"/>
    <cfRule type="top10" dxfId="1653" priority="52" rank="1"/>
  </conditionalFormatting>
  <conditionalFormatting sqref="E2">
    <cfRule type="top10" priority="23" bottom="1" rank="1"/>
    <cfRule type="top10" dxfId="1652" priority="24" rank="1"/>
  </conditionalFormatting>
  <conditionalFormatting sqref="F2">
    <cfRule type="top10" priority="21" bottom="1" rank="1"/>
    <cfRule type="top10" dxfId="1651" priority="22" rank="1"/>
  </conditionalFormatting>
  <conditionalFormatting sqref="G2">
    <cfRule type="top10" priority="19" bottom="1" rank="1"/>
    <cfRule type="top10" dxfId="1650" priority="20" rank="1"/>
  </conditionalFormatting>
  <conditionalFormatting sqref="H2">
    <cfRule type="top10" priority="17" bottom="1" rank="1"/>
    <cfRule type="top10" dxfId="1649" priority="18" rank="1"/>
  </conditionalFormatting>
  <conditionalFormatting sqref="I2">
    <cfRule type="top10" priority="15" bottom="1" rank="1"/>
    <cfRule type="top10" dxfId="1648" priority="16" rank="1"/>
  </conditionalFormatting>
  <conditionalFormatting sqref="J2">
    <cfRule type="top10" priority="13" bottom="1" rank="1"/>
    <cfRule type="top10" dxfId="1647" priority="14" rank="1"/>
  </conditionalFormatting>
  <conditionalFormatting sqref="E3">
    <cfRule type="top10" priority="11" bottom="1" rank="1"/>
    <cfRule type="top10" dxfId="1646" priority="12" rank="1"/>
  </conditionalFormatting>
  <conditionalFormatting sqref="F3">
    <cfRule type="top10" priority="9" bottom="1" rank="1"/>
    <cfRule type="top10" dxfId="1645" priority="10" rank="1"/>
  </conditionalFormatting>
  <conditionalFormatting sqref="G3">
    <cfRule type="top10" priority="7" bottom="1" rank="1"/>
    <cfRule type="top10" dxfId="1644" priority="8" rank="1"/>
  </conditionalFormatting>
  <conditionalFormatting sqref="H3">
    <cfRule type="top10" priority="5" bottom="1" rank="1"/>
    <cfRule type="top10" dxfId="1643" priority="6" rank="1"/>
  </conditionalFormatting>
  <conditionalFormatting sqref="I3">
    <cfRule type="top10" priority="3" bottom="1" rank="1"/>
    <cfRule type="top10" dxfId="1642" priority="4" rank="1"/>
  </conditionalFormatting>
  <conditionalFormatting sqref="J3">
    <cfRule type="top10" priority="1" bottom="1" rank="1"/>
    <cfRule type="top10" dxfId="164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500-000000000000}">
          <x14:formula1>
            <xm:f>'C:\Users\Joe\Downloads\[BGSL-ABRA Scoring_6-4-17.xlsm]Data'!#REF!</xm:f>
          </x14:formula1>
          <xm:sqref>B2</xm:sqref>
        </x14:dataValidation>
        <x14:dataValidation type="list" allowBlank="1" showInputMessage="1" showErrorMessage="1" xr:uid="{00000000-0002-0000-1500-000001000000}">
          <x14:formula1>
            <xm:f>'C:\Users\abra2\AppData\Local\Packages\Microsoft.MicrosoftEdge_8wekyb3d8bbwe\TempState\Downloads\[BGSL-ABRA Scoring_7-9-17.xlsm]Data'!#REF!</xm:f>
          </x14:formula1>
          <xm:sqref>B3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5E98D-75AA-40BA-B4CA-25E7D94E37F2}">
  <dimension ref="A1:O4"/>
  <sheetViews>
    <sheetView workbookViewId="0">
      <selection activeCell="C34" sqref="C3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164</v>
      </c>
      <c r="C2" s="32">
        <v>43009</v>
      </c>
      <c r="D2" s="33" t="s">
        <v>93</v>
      </c>
      <c r="E2" s="34">
        <v>181</v>
      </c>
      <c r="F2" s="34">
        <v>183</v>
      </c>
      <c r="G2" s="34">
        <v>187</v>
      </c>
      <c r="H2" s="34">
        <v>186</v>
      </c>
      <c r="I2" s="34">
        <v>177</v>
      </c>
      <c r="J2" s="34">
        <v>186</v>
      </c>
      <c r="K2" s="35">
        <v>6</v>
      </c>
      <c r="L2" s="35">
        <v>1100</v>
      </c>
      <c r="M2" s="36">
        <v>183.33333333333334</v>
      </c>
      <c r="N2" s="35">
        <v>4</v>
      </c>
      <c r="O2" s="36">
        <v>187.33333333333334</v>
      </c>
    </row>
    <row r="4" spans="1:15" x14ac:dyDescent="0.25">
      <c r="K4" s="1">
        <f>SUM(K2:K3)</f>
        <v>6</v>
      </c>
      <c r="L4" s="1">
        <f>SUM(L2:L3)</f>
        <v>1100</v>
      </c>
      <c r="M4" s="1">
        <f>SUM(L4/K4)</f>
        <v>183.33333333333334</v>
      </c>
      <c r="N4" s="1">
        <f>SUM(N2:N3)</f>
        <v>4</v>
      </c>
      <c r="O4" s="4">
        <f t="shared" ref="O4" si="0">SUM(M4+N4)</f>
        <v>187.33333333333334</v>
      </c>
    </row>
  </sheetData>
  <conditionalFormatting sqref="J1">
    <cfRule type="top10" priority="25" bottom="1" rank="1"/>
    <cfRule type="top10" dxfId="1640" priority="26" rank="1"/>
  </conditionalFormatting>
  <conditionalFormatting sqref="E1">
    <cfRule type="top10" priority="35" bottom="1" rank="1"/>
    <cfRule type="top10" dxfId="1639" priority="36" rank="1"/>
  </conditionalFormatting>
  <conditionalFormatting sqref="F1">
    <cfRule type="top10" priority="33" bottom="1" rank="1"/>
    <cfRule type="top10" dxfId="1638" priority="34" rank="1"/>
  </conditionalFormatting>
  <conditionalFormatting sqref="G1">
    <cfRule type="top10" priority="31" bottom="1" rank="1"/>
    <cfRule type="top10" dxfId="1637" priority="32" rank="1"/>
  </conditionalFormatting>
  <conditionalFormatting sqref="H1">
    <cfRule type="top10" priority="29" bottom="1" rank="1"/>
    <cfRule type="top10" dxfId="1636" priority="30" rank="1"/>
  </conditionalFormatting>
  <conditionalFormatting sqref="I1">
    <cfRule type="top10" priority="27" bottom="1" rank="1"/>
    <cfRule type="top10" dxfId="1635" priority="28" rank="1"/>
  </conditionalFormatting>
  <conditionalFormatting sqref="E2">
    <cfRule type="top10" priority="11" bottom="1" rank="1"/>
    <cfRule type="top10" dxfId="1634" priority="12" rank="1"/>
  </conditionalFormatting>
  <conditionalFormatting sqref="F2">
    <cfRule type="top10" priority="9" bottom="1" rank="1"/>
    <cfRule type="top10" dxfId="1633" priority="10" rank="1"/>
  </conditionalFormatting>
  <conditionalFormatting sqref="G2">
    <cfRule type="top10" priority="7" bottom="1" rank="1"/>
    <cfRule type="top10" dxfId="1632" priority="8" rank="1"/>
  </conditionalFormatting>
  <conditionalFormatting sqref="H2">
    <cfRule type="top10" priority="5" bottom="1" rank="1"/>
    <cfRule type="top10" dxfId="1631" priority="6" rank="1"/>
  </conditionalFormatting>
  <conditionalFormatting sqref="I2">
    <cfRule type="top10" priority="3" bottom="1" rank="1"/>
    <cfRule type="top10" dxfId="1630" priority="4" rank="1"/>
  </conditionalFormatting>
  <conditionalFormatting sqref="J2">
    <cfRule type="top10" priority="1" bottom="1" rank="1"/>
    <cfRule type="top10" dxfId="162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C1911F-F06A-472D-8368-483B3385DB47}">
          <x14:formula1>
            <xm:f>'C:\Users\abra2\AppData\Local\Packages\Microsoft.MicrosoftEdge_8wekyb3d8bbwe\TempState\Downloads\[BGSL-ABRA Scoring_10-1-17 State T.xlsm]Data'!#REF!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4"/>
  <sheetViews>
    <sheetView workbookViewId="0">
      <selection activeCell="C6" sqref="C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109</v>
      </c>
      <c r="C2" s="32" t="s">
        <v>101</v>
      </c>
      <c r="D2" s="33" t="s">
        <v>102</v>
      </c>
      <c r="E2" s="34">
        <v>161</v>
      </c>
      <c r="F2" s="34">
        <v>159</v>
      </c>
      <c r="G2" s="34">
        <v>155</v>
      </c>
      <c r="H2" s="34"/>
      <c r="I2" s="34"/>
      <c r="J2" s="34"/>
      <c r="K2" s="35">
        <v>3</v>
      </c>
      <c r="L2" s="35">
        <v>475</v>
      </c>
      <c r="M2" s="36">
        <v>158.33333333333334</v>
      </c>
      <c r="N2" s="35">
        <v>2</v>
      </c>
      <c r="O2" s="36">
        <v>160.33333333333334</v>
      </c>
    </row>
    <row r="4" spans="1:15" x14ac:dyDescent="0.25">
      <c r="K4" s="1">
        <f>SUM(K2:K3)</f>
        <v>3</v>
      </c>
      <c r="L4" s="1">
        <f>SUM(L2:L3)</f>
        <v>475</v>
      </c>
      <c r="M4" s="1">
        <f>SUM(L4/K4)</f>
        <v>158.33333333333334</v>
      </c>
      <c r="N4" s="1">
        <f>SUM(N2:N3)</f>
        <v>2</v>
      </c>
      <c r="O4" s="4">
        <f t="shared" ref="O4" si="0">SUM(M4+N4)</f>
        <v>160.33333333333334</v>
      </c>
    </row>
  </sheetData>
  <conditionalFormatting sqref="J1">
    <cfRule type="top10" priority="25" bottom="1" rank="1"/>
    <cfRule type="top10" dxfId="2638" priority="26" rank="1"/>
  </conditionalFormatting>
  <conditionalFormatting sqref="E1">
    <cfRule type="top10" priority="35" bottom="1" rank="1"/>
    <cfRule type="top10" dxfId="2637" priority="36" rank="1"/>
  </conditionalFormatting>
  <conditionalFormatting sqref="F1">
    <cfRule type="top10" priority="33" bottom="1" rank="1"/>
    <cfRule type="top10" dxfId="2636" priority="34" rank="1"/>
  </conditionalFormatting>
  <conditionalFormatting sqref="G1">
    <cfRule type="top10" priority="31" bottom="1" rank="1"/>
    <cfRule type="top10" dxfId="2635" priority="32" rank="1"/>
  </conditionalFormatting>
  <conditionalFormatting sqref="H1">
    <cfRule type="top10" priority="29" bottom="1" rank="1"/>
    <cfRule type="top10" dxfId="2634" priority="30" rank="1"/>
  </conditionalFormatting>
  <conditionalFormatting sqref="I1">
    <cfRule type="top10" priority="27" bottom="1" rank="1"/>
    <cfRule type="top10" dxfId="2633" priority="28" rank="1"/>
  </conditionalFormatting>
  <conditionalFormatting sqref="E2">
    <cfRule type="top10" priority="1" bottom="1" rank="1"/>
    <cfRule type="top10" dxfId="2632" priority="2" rank="1"/>
  </conditionalFormatting>
  <conditionalFormatting sqref="F2">
    <cfRule type="top10" priority="3" bottom="1" rank="1"/>
    <cfRule type="top10" dxfId="2631" priority="4" rank="1"/>
  </conditionalFormatting>
  <conditionalFormatting sqref="G2">
    <cfRule type="top10" priority="5" bottom="1" rank="1"/>
    <cfRule type="top10" dxfId="2630" priority="6" rank="1"/>
  </conditionalFormatting>
  <conditionalFormatting sqref="H2">
    <cfRule type="top10" priority="7" bottom="1" rank="1"/>
    <cfRule type="top10" dxfId="2629" priority="8" rank="1"/>
  </conditionalFormatting>
  <conditionalFormatting sqref="I2">
    <cfRule type="top10" priority="9" bottom="1" rank="1"/>
    <cfRule type="top10" dxfId="2628" priority="10" rank="1"/>
  </conditionalFormatting>
  <conditionalFormatting sqref="J2">
    <cfRule type="top10" priority="11" bottom="1" rank="1"/>
    <cfRule type="top10" dxfId="2627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'C:\Users\Joe\Desktop\AUTO BENCH REST ASSOCIATION FILE\ABRA 2017\OHIO\[ABRA Ohio 04 09 2017.xlsm]Data'!#REF!</xm:f>
          </x14:formula1>
          <xm:sqref>B2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91AA8-CA05-4BAF-B8A0-5D0CA94F831A}">
  <dimension ref="A1:O4"/>
  <sheetViews>
    <sheetView workbookViewId="0">
      <selection activeCell="D14" sqref="D1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165</v>
      </c>
      <c r="C2" s="32">
        <v>43009</v>
      </c>
      <c r="D2" s="33" t="s">
        <v>93</v>
      </c>
      <c r="E2" s="34">
        <v>165</v>
      </c>
      <c r="F2" s="34">
        <v>169</v>
      </c>
      <c r="G2" s="34">
        <v>183</v>
      </c>
      <c r="H2" s="34">
        <v>179</v>
      </c>
      <c r="I2" s="34">
        <v>177</v>
      </c>
      <c r="J2" s="34">
        <v>182</v>
      </c>
      <c r="K2" s="35">
        <v>6</v>
      </c>
      <c r="L2" s="35">
        <v>1055</v>
      </c>
      <c r="M2" s="36">
        <v>175.83333333333334</v>
      </c>
      <c r="N2" s="35">
        <v>4</v>
      </c>
      <c r="O2" s="36">
        <v>179.83333333333334</v>
      </c>
    </row>
    <row r="4" spans="1:15" x14ac:dyDescent="0.25">
      <c r="K4" s="1">
        <f>SUM(K2:K3)</f>
        <v>6</v>
      </c>
      <c r="L4" s="1">
        <f>SUM(L2:L3)</f>
        <v>1055</v>
      </c>
      <c r="M4" s="1">
        <f>SUM(L4/K4)</f>
        <v>175.83333333333334</v>
      </c>
      <c r="N4" s="1">
        <f>SUM(N2:N3)</f>
        <v>4</v>
      </c>
      <c r="O4" s="4">
        <f t="shared" ref="O4" si="0">SUM(M4+N4)</f>
        <v>179.83333333333334</v>
      </c>
    </row>
  </sheetData>
  <conditionalFormatting sqref="J1">
    <cfRule type="top10" priority="25" bottom="1" rank="1"/>
    <cfRule type="top10" dxfId="1628" priority="26" rank="1"/>
  </conditionalFormatting>
  <conditionalFormatting sqref="E1">
    <cfRule type="top10" priority="35" bottom="1" rank="1"/>
    <cfRule type="top10" dxfId="1627" priority="36" rank="1"/>
  </conditionalFormatting>
  <conditionalFormatting sqref="F1">
    <cfRule type="top10" priority="33" bottom="1" rank="1"/>
    <cfRule type="top10" dxfId="1626" priority="34" rank="1"/>
  </conditionalFormatting>
  <conditionalFormatting sqref="G1">
    <cfRule type="top10" priority="31" bottom="1" rank="1"/>
    <cfRule type="top10" dxfId="1625" priority="32" rank="1"/>
  </conditionalFormatting>
  <conditionalFormatting sqref="H1">
    <cfRule type="top10" priority="29" bottom="1" rank="1"/>
    <cfRule type="top10" dxfId="1624" priority="30" rank="1"/>
  </conditionalFormatting>
  <conditionalFormatting sqref="I1">
    <cfRule type="top10" priority="27" bottom="1" rank="1"/>
    <cfRule type="top10" dxfId="1623" priority="28" rank="1"/>
  </conditionalFormatting>
  <conditionalFormatting sqref="E2">
    <cfRule type="top10" priority="11" bottom="1" rank="1"/>
    <cfRule type="top10" dxfId="1622" priority="12" rank="1"/>
  </conditionalFormatting>
  <conditionalFormatting sqref="F2">
    <cfRule type="top10" priority="9" bottom="1" rank="1"/>
    <cfRule type="top10" dxfId="1621" priority="10" rank="1"/>
  </conditionalFormatting>
  <conditionalFormatting sqref="G2">
    <cfRule type="top10" priority="7" bottom="1" rank="1"/>
    <cfRule type="top10" dxfId="1620" priority="8" rank="1"/>
  </conditionalFormatting>
  <conditionalFormatting sqref="H2">
    <cfRule type="top10" priority="5" bottom="1" rank="1"/>
    <cfRule type="top10" dxfId="1619" priority="6" rank="1"/>
  </conditionalFormatting>
  <conditionalFormatting sqref="I2">
    <cfRule type="top10" priority="3" bottom="1" rank="1"/>
    <cfRule type="top10" dxfId="1618" priority="4" rank="1"/>
  </conditionalFormatting>
  <conditionalFormatting sqref="J2">
    <cfRule type="top10" priority="1" bottom="1" rank="1"/>
    <cfRule type="top10" dxfId="161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066B8D-45CC-4A35-AF5A-16B804AEC1A2}">
          <x14:formula1>
            <xm:f>'C:\Users\abra2\AppData\Local\Packages\Microsoft.MicrosoftEdge_8wekyb3d8bbwe\TempState\Downloads\[BGSL-ABRA Scoring_10-1-17 State T.xlsm]Data'!#REF!</xm:f>
          </x14:formula1>
          <xm:sqref>B2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5"/>
  <dimension ref="A1:O17"/>
  <sheetViews>
    <sheetView workbookViewId="0">
      <selection activeCell="A14" sqref="A14:O14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s="6" customFormat="1" ht="16.5" x14ac:dyDescent="0.3">
      <c r="A2" s="34" t="s">
        <v>3</v>
      </c>
      <c r="B2" s="34" t="s">
        <v>57</v>
      </c>
      <c r="C2" s="32">
        <v>42750</v>
      </c>
      <c r="D2" s="33" t="s">
        <v>58</v>
      </c>
      <c r="E2" s="34">
        <v>193</v>
      </c>
      <c r="F2" s="34">
        <v>192</v>
      </c>
      <c r="G2" s="34">
        <v>194</v>
      </c>
      <c r="H2" s="34">
        <v>191</v>
      </c>
      <c r="I2" s="34"/>
      <c r="J2" s="34"/>
      <c r="K2" s="35">
        <v>4</v>
      </c>
      <c r="L2" s="35">
        <v>770</v>
      </c>
      <c r="M2" s="36">
        <v>192.5</v>
      </c>
      <c r="N2" s="35">
        <v>13</v>
      </c>
      <c r="O2" s="36">
        <v>205.5</v>
      </c>
    </row>
    <row r="3" spans="1:15" s="1" customFormat="1" x14ac:dyDescent="0.25">
      <c r="A3" s="34" t="s">
        <v>3</v>
      </c>
      <c r="B3" s="34" t="s">
        <v>57</v>
      </c>
      <c r="C3" s="32">
        <v>42785</v>
      </c>
      <c r="D3" s="33" t="s">
        <v>58</v>
      </c>
      <c r="E3" s="34">
        <v>195</v>
      </c>
      <c r="F3" s="34">
        <v>185</v>
      </c>
      <c r="G3" s="34">
        <v>190</v>
      </c>
      <c r="H3" s="34">
        <v>193</v>
      </c>
      <c r="I3" s="34"/>
      <c r="J3" s="34"/>
      <c r="K3" s="35">
        <v>4</v>
      </c>
      <c r="L3" s="35">
        <v>763</v>
      </c>
      <c r="M3" s="36">
        <v>190.75</v>
      </c>
      <c r="N3" s="35">
        <v>11</v>
      </c>
      <c r="O3" s="36">
        <v>201.75</v>
      </c>
    </row>
    <row r="4" spans="1:15" x14ac:dyDescent="0.25">
      <c r="A4" s="34" t="s">
        <v>3</v>
      </c>
      <c r="B4" s="34" t="s">
        <v>57</v>
      </c>
      <c r="C4" s="32">
        <v>42813</v>
      </c>
      <c r="D4" s="33" t="s">
        <v>58</v>
      </c>
      <c r="E4" s="34">
        <v>191</v>
      </c>
      <c r="F4" s="34">
        <v>190</v>
      </c>
      <c r="G4" s="34">
        <v>192</v>
      </c>
      <c r="H4" s="34">
        <v>193</v>
      </c>
      <c r="I4" s="34"/>
      <c r="J4" s="34"/>
      <c r="K4" s="35">
        <v>4</v>
      </c>
      <c r="L4" s="35">
        <v>766</v>
      </c>
      <c r="M4" s="36">
        <v>191.5</v>
      </c>
      <c r="N4" s="35">
        <v>13</v>
      </c>
      <c r="O4" s="36">
        <v>204.5</v>
      </c>
    </row>
    <row r="5" spans="1:15" x14ac:dyDescent="0.25">
      <c r="A5" s="67" t="s">
        <v>3</v>
      </c>
      <c r="B5" s="67" t="s">
        <v>57</v>
      </c>
      <c r="C5" s="68" t="s">
        <v>112</v>
      </c>
      <c r="D5" s="69" t="s">
        <v>58</v>
      </c>
      <c r="E5" s="67">
        <v>187</v>
      </c>
      <c r="F5" s="67">
        <v>189</v>
      </c>
      <c r="G5" s="67">
        <v>189</v>
      </c>
      <c r="H5" s="67">
        <v>183</v>
      </c>
      <c r="I5" s="67"/>
      <c r="J5" s="67"/>
      <c r="K5" s="70">
        <v>4</v>
      </c>
      <c r="L5" s="70">
        <v>748</v>
      </c>
      <c r="M5" s="71">
        <v>187</v>
      </c>
      <c r="N5" s="70">
        <v>4</v>
      </c>
      <c r="O5" s="71">
        <v>191</v>
      </c>
    </row>
    <row r="6" spans="1:15" x14ac:dyDescent="0.25">
      <c r="A6" s="34" t="s">
        <v>3</v>
      </c>
      <c r="B6" s="34" t="s">
        <v>57</v>
      </c>
      <c r="C6" s="32">
        <v>42876</v>
      </c>
      <c r="D6" s="33" t="s">
        <v>58</v>
      </c>
      <c r="E6" s="34">
        <v>199</v>
      </c>
      <c r="F6" s="34">
        <v>190</v>
      </c>
      <c r="G6" s="34">
        <v>190</v>
      </c>
      <c r="H6" s="34">
        <v>192</v>
      </c>
      <c r="I6" s="34"/>
      <c r="J6" s="34"/>
      <c r="K6" s="35">
        <v>4</v>
      </c>
      <c r="L6" s="35">
        <v>771</v>
      </c>
      <c r="M6" s="36">
        <v>192.75</v>
      </c>
      <c r="N6" s="35">
        <v>8</v>
      </c>
      <c r="O6" s="36">
        <v>200.75</v>
      </c>
    </row>
    <row r="7" spans="1:15" ht="15.75" thickBot="1" x14ac:dyDescent="0.3">
      <c r="A7" s="34" t="s">
        <v>3</v>
      </c>
      <c r="B7" s="34" t="s">
        <v>57</v>
      </c>
      <c r="C7" s="32">
        <v>42896</v>
      </c>
      <c r="D7" s="33" t="s">
        <v>119</v>
      </c>
      <c r="E7" s="34">
        <v>193</v>
      </c>
      <c r="F7" s="34">
        <v>188</v>
      </c>
      <c r="G7" s="34">
        <v>195</v>
      </c>
      <c r="H7" s="34">
        <v>191</v>
      </c>
      <c r="I7" s="34">
        <v>190</v>
      </c>
      <c r="J7" s="34">
        <v>187</v>
      </c>
      <c r="K7" s="35">
        <v>6</v>
      </c>
      <c r="L7" s="35">
        <v>1144</v>
      </c>
      <c r="M7" s="36">
        <v>190.66666666666666</v>
      </c>
      <c r="N7" s="35">
        <v>4</v>
      </c>
      <c r="O7" s="36">
        <v>194.66666666666666</v>
      </c>
    </row>
    <row r="8" spans="1:15" ht="15.75" thickBot="1" x14ac:dyDescent="0.3">
      <c r="A8" s="34" t="s">
        <v>3</v>
      </c>
      <c r="B8" s="34" t="s">
        <v>57</v>
      </c>
      <c r="C8" s="32">
        <v>42904</v>
      </c>
      <c r="D8" s="33" t="s">
        <v>58</v>
      </c>
      <c r="E8" s="91">
        <v>192</v>
      </c>
      <c r="F8" s="34">
        <v>189</v>
      </c>
      <c r="G8" s="92">
        <v>192</v>
      </c>
      <c r="H8" s="86">
        <v>193</v>
      </c>
      <c r="I8" s="90">
        <v>194</v>
      </c>
      <c r="J8" s="34">
        <v>194</v>
      </c>
      <c r="K8" s="35">
        <v>6</v>
      </c>
      <c r="L8" s="35">
        <v>1154</v>
      </c>
      <c r="M8" s="36">
        <v>192.33333333333334</v>
      </c>
      <c r="N8" s="35">
        <v>10</v>
      </c>
      <c r="O8" s="36">
        <v>202.33333333333334</v>
      </c>
    </row>
    <row r="9" spans="1:15" x14ac:dyDescent="0.25">
      <c r="A9" s="34" t="s">
        <v>3</v>
      </c>
      <c r="B9" s="34" t="s">
        <v>57</v>
      </c>
      <c r="C9" s="32">
        <v>42932</v>
      </c>
      <c r="D9" s="33" t="s">
        <v>58</v>
      </c>
      <c r="E9" s="34">
        <v>195</v>
      </c>
      <c r="F9" s="34">
        <v>189</v>
      </c>
      <c r="G9" s="34">
        <v>195</v>
      </c>
      <c r="H9" s="34">
        <v>197</v>
      </c>
      <c r="I9" s="34"/>
      <c r="J9" s="34"/>
      <c r="K9" s="35">
        <v>4</v>
      </c>
      <c r="L9" s="35">
        <v>776</v>
      </c>
      <c r="M9" s="36">
        <v>194</v>
      </c>
      <c r="N9" s="35">
        <v>8</v>
      </c>
      <c r="O9" s="36">
        <v>202</v>
      </c>
    </row>
    <row r="10" spans="1:15" x14ac:dyDescent="0.25">
      <c r="A10" s="34" t="s">
        <v>3</v>
      </c>
      <c r="B10" s="34" t="s">
        <v>57</v>
      </c>
      <c r="C10" s="32">
        <v>42931</v>
      </c>
      <c r="D10" s="33" t="s">
        <v>81</v>
      </c>
      <c r="E10" s="34">
        <v>195</v>
      </c>
      <c r="F10" s="83">
        <v>197</v>
      </c>
      <c r="G10" s="34">
        <v>192</v>
      </c>
      <c r="H10" s="34">
        <v>193</v>
      </c>
      <c r="I10" s="34">
        <v>197</v>
      </c>
      <c r="J10" s="83">
        <v>197</v>
      </c>
      <c r="K10" s="35">
        <v>6</v>
      </c>
      <c r="L10" s="35">
        <v>1171</v>
      </c>
      <c r="M10" s="36">
        <v>195.16666666666666</v>
      </c>
      <c r="N10" s="35">
        <v>18</v>
      </c>
      <c r="O10" s="36">
        <v>213.16666666666666</v>
      </c>
    </row>
    <row r="11" spans="1:15" x14ac:dyDescent="0.25">
      <c r="A11" s="34" t="s">
        <v>3</v>
      </c>
      <c r="B11" s="34" t="s">
        <v>57</v>
      </c>
      <c r="C11" s="32">
        <v>42967</v>
      </c>
      <c r="D11" s="33" t="s">
        <v>58</v>
      </c>
      <c r="E11" s="34">
        <v>190</v>
      </c>
      <c r="F11" s="34">
        <v>194</v>
      </c>
      <c r="G11" s="34">
        <v>195</v>
      </c>
      <c r="H11" s="34">
        <v>190</v>
      </c>
      <c r="I11" s="34"/>
      <c r="J11" s="34"/>
      <c r="K11" s="35">
        <v>4</v>
      </c>
      <c r="L11" s="35">
        <v>769</v>
      </c>
      <c r="M11" s="36">
        <v>192.25</v>
      </c>
      <c r="N11" s="35">
        <v>6</v>
      </c>
      <c r="O11" s="36">
        <v>198.25</v>
      </c>
    </row>
    <row r="12" spans="1:15" x14ac:dyDescent="0.25">
      <c r="A12" s="34" t="s">
        <v>3</v>
      </c>
      <c r="B12" s="34" t="s">
        <v>57</v>
      </c>
      <c r="C12" s="32">
        <v>42995</v>
      </c>
      <c r="D12" s="33" t="s">
        <v>58</v>
      </c>
      <c r="E12" s="34">
        <v>195</v>
      </c>
      <c r="F12" s="34">
        <v>194</v>
      </c>
      <c r="G12" s="34">
        <v>197</v>
      </c>
      <c r="H12" s="34">
        <v>194</v>
      </c>
      <c r="I12" s="34">
        <v>193</v>
      </c>
      <c r="J12" s="34">
        <v>193</v>
      </c>
      <c r="K12" s="35">
        <v>6</v>
      </c>
      <c r="L12" s="35">
        <v>1166</v>
      </c>
      <c r="M12" s="36">
        <v>194.33333333333334</v>
      </c>
      <c r="N12" s="35">
        <v>20</v>
      </c>
      <c r="O12" s="36">
        <v>214.33333333333334</v>
      </c>
    </row>
    <row r="13" spans="1:15" x14ac:dyDescent="0.25">
      <c r="A13" s="34" t="s">
        <v>3</v>
      </c>
      <c r="B13" s="34" t="s">
        <v>57</v>
      </c>
      <c r="C13" s="32">
        <v>43023</v>
      </c>
      <c r="D13" s="33" t="s">
        <v>58</v>
      </c>
      <c r="E13" s="34">
        <v>194</v>
      </c>
      <c r="F13" s="34">
        <v>189</v>
      </c>
      <c r="G13" s="34">
        <v>192</v>
      </c>
      <c r="H13" s="34">
        <v>192</v>
      </c>
      <c r="I13" s="34"/>
      <c r="J13" s="34"/>
      <c r="K13" s="35">
        <v>4</v>
      </c>
      <c r="L13" s="35">
        <v>767</v>
      </c>
      <c r="M13" s="36">
        <v>191.75</v>
      </c>
      <c r="N13" s="35">
        <v>13</v>
      </c>
      <c r="O13" s="36">
        <v>204.75</v>
      </c>
    </row>
    <row r="14" spans="1:15" x14ac:dyDescent="0.25">
      <c r="A14" s="34" t="s">
        <v>3</v>
      </c>
      <c r="B14" s="34" t="s">
        <v>57</v>
      </c>
      <c r="C14" s="32">
        <v>43058</v>
      </c>
      <c r="D14" s="33" t="s">
        <v>58</v>
      </c>
      <c r="E14" s="34">
        <v>190</v>
      </c>
      <c r="F14" s="34">
        <v>193</v>
      </c>
      <c r="G14" s="34">
        <v>191</v>
      </c>
      <c r="H14" s="34">
        <v>190</v>
      </c>
      <c r="I14" s="34"/>
      <c r="J14" s="34"/>
      <c r="K14" s="35">
        <v>4</v>
      </c>
      <c r="L14" s="35">
        <v>764</v>
      </c>
      <c r="M14" s="36">
        <v>191</v>
      </c>
      <c r="N14" s="35">
        <v>6</v>
      </c>
      <c r="O14" s="36">
        <v>197</v>
      </c>
    </row>
    <row r="15" spans="1:15" x14ac:dyDescent="0.25">
      <c r="A15" s="25"/>
      <c r="B15" s="25"/>
      <c r="C15" s="26"/>
      <c r="D15" s="30"/>
      <c r="E15" s="25"/>
      <c r="F15" s="25"/>
      <c r="G15" s="25"/>
      <c r="H15" s="31"/>
      <c r="I15" s="31"/>
      <c r="J15" s="31"/>
      <c r="K15" s="28"/>
      <c r="L15" s="28"/>
      <c r="M15" s="29"/>
      <c r="N15" s="28"/>
      <c r="O15" s="29"/>
    </row>
    <row r="16" spans="1:15" ht="16.5" x14ac:dyDescent="0.3">
      <c r="K16" s="5"/>
      <c r="L16" s="1"/>
      <c r="M16" s="1"/>
      <c r="N16" s="1"/>
      <c r="O16" s="1"/>
    </row>
    <row r="17" spans="11:15" x14ac:dyDescent="0.25">
      <c r="K17" s="37">
        <f>SUM(K2:K16)</f>
        <v>60</v>
      </c>
      <c r="L17" s="37">
        <f>SUM(L2:L16)</f>
        <v>11529</v>
      </c>
      <c r="M17" s="20">
        <f>SUM(L17/K17)</f>
        <v>192.15</v>
      </c>
      <c r="N17" s="1">
        <f>SUM(N2:N16)</f>
        <v>134</v>
      </c>
      <c r="O17" s="1">
        <f t="shared" ref="O17" si="0">SUM(M17+N17)</f>
        <v>326.14999999999998</v>
      </c>
    </row>
  </sheetData>
  <conditionalFormatting sqref="E15">
    <cfRule type="top10" priority="185" bottom="1" rank="1"/>
    <cfRule type="top10" dxfId="1616" priority="186" rank="1"/>
  </conditionalFormatting>
  <conditionalFormatting sqref="F15">
    <cfRule type="top10" priority="183" bottom="1" rank="1"/>
    <cfRule type="top10" dxfId="1615" priority="184" rank="1"/>
  </conditionalFormatting>
  <conditionalFormatting sqref="G15">
    <cfRule type="top10" priority="181" bottom="1" rank="1"/>
    <cfRule type="top10" dxfId="1614" priority="182" rank="1"/>
  </conditionalFormatting>
  <conditionalFormatting sqref="E1">
    <cfRule type="top10" priority="179" bottom="1" rank="1"/>
    <cfRule type="top10" dxfId="1613" priority="180" rank="1"/>
  </conditionalFormatting>
  <conditionalFormatting sqref="F1">
    <cfRule type="top10" priority="177" bottom="1" rank="1"/>
    <cfRule type="top10" dxfId="1612" priority="178" rank="1"/>
  </conditionalFormatting>
  <conditionalFormatting sqref="G1">
    <cfRule type="top10" priority="175" bottom="1" rank="1"/>
    <cfRule type="top10" dxfId="1611" priority="176" rank="1"/>
  </conditionalFormatting>
  <conditionalFormatting sqref="H1">
    <cfRule type="top10" priority="173" bottom="1" rank="1"/>
    <cfRule type="top10" dxfId="1610" priority="174" rank="1"/>
  </conditionalFormatting>
  <conditionalFormatting sqref="I1">
    <cfRule type="top10" priority="171" bottom="1" rank="1"/>
    <cfRule type="top10" dxfId="1609" priority="172" rank="1"/>
  </conditionalFormatting>
  <conditionalFormatting sqref="J1">
    <cfRule type="top10" priority="169" bottom="1" rank="1"/>
    <cfRule type="top10" dxfId="1608" priority="170" rank="1"/>
  </conditionalFormatting>
  <conditionalFormatting sqref="E2">
    <cfRule type="top10" priority="155" bottom="1" rank="1"/>
    <cfRule type="top10" dxfId="1607" priority="156" rank="1"/>
  </conditionalFormatting>
  <conditionalFormatting sqref="F2">
    <cfRule type="top10" priority="153" bottom="1" rank="1"/>
    <cfRule type="top10" dxfId="1606" priority="154" rank="1"/>
  </conditionalFormatting>
  <conditionalFormatting sqref="G2">
    <cfRule type="top10" priority="151" bottom="1" rank="1"/>
    <cfRule type="top10" dxfId="1605" priority="152" rank="1"/>
  </conditionalFormatting>
  <conditionalFormatting sqref="H2">
    <cfRule type="top10" priority="149" bottom="1" rank="1"/>
    <cfRule type="top10" dxfId="1604" priority="150" rank="1"/>
  </conditionalFormatting>
  <conditionalFormatting sqref="I2">
    <cfRule type="top10" priority="147" bottom="1" rank="1"/>
    <cfRule type="top10" dxfId="1603" priority="148" rank="1"/>
  </conditionalFormatting>
  <conditionalFormatting sqref="J2">
    <cfRule type="top10" priority="145" bottom="1" rank="1"/>
    <cfRule type="top10" dxfId="1602" priority="146" rank="1"/>
  </conditionalFormatting>
  <conditionalFormatting sqref="E3">
    <cfRule type="top10" priority="143" bottom="1" rank="1"/>
    <cfRule type="top10" dxfId="1601" priority="144" rank="1"/>
  </conditionalFormatting>
  <conditionalFormatting sqref="F3">
    <cfRule type="top10" priority="141" bottom="1" rank="1"/>
    <cfRule type="top10" dxfId="1600" priority="142" rank="1"/>
  </conditionalFormatting>
  <conditionalFormatting sqref="G3">
    <cfRule type="top10" priority="139" bottom="1" rank="1"/>
    <cfRule type="top10" dxfId="1599" priority="140" rank="1"/>
  </conditionalFormatting>
  <conditionalFormatting sqref="H3">
    <cfRule type="top10" priority="137" bottom="1" rank="1"/>
    <cfRule type="top10" dxfId="1598" priority="138" rank="1"/>
  </conditionalFormatting>
  <conditionalFormatting sqref="I3">
    <cfRule type="top10" priority="135" bottom="1" rank="1"/>
    <cfRule type="top10" dxfId="1597" priority="136" rank="1"/>
  </conditionalFormatting>
  <conditionalFormatting sqref="J3">
    <cfRule type="top10" priority="133" bottom="1" rank="1"/>
    <cfRule type="top10" dxfId="1596" priority="134" rank="1"/>
  </conditionalFormatting>
  <conditionalFormatting sqref="E4">
    <cfRule type="top10" priority="131" bottom="1" rank="1"/>
    <cfRule type="top10" dxfId="1595" priority="132" rank="1"/>
  </conditionalFormatting>
  <conditionalFormatting sqref="F4">
    <cfRule type="top10" priority="129" bottom="1" rank="1"/>
    <cfRule type="top10" dxfId="1594" priority="130" rank="1"/>
  </conditionalFormatting>
  <conditionalFormatting sqref="G4">
    <cfRule type="top10" priority="127" bottom="1" rank="1"/>
    <cfRule type="top10" dxfId="1593" priority="128" rank="1"/>
  </conditionalFormatting>
  <conditionalFormatting sqref="H4">
    <cfRule type="top10" priority="125" bottom="1" rank="1"/>
    <cfRule type="top10" dxfId="1592" priority="126" rank="1"/>
  </conditionalFormatting>
  <conditionalFormatting sqref="I4">
    <cfRule type="top10" priority="123" bottom="1" rank="1"/>
    <cfRule type="top10" dxfId="1591" priority="124" rank="1"/>
  </conditionalFormatting>
  <conditionalFormatting sqref="J4">
    <cfRule type="top10" priority="121" bottom="1" rank="1"/>
    <cfRule type="top10" dxfId="1590" priority="122" rank="1"/>
  </conditionalFormatting>
  <conditionalFormatting sqref="E5">
    <cfRule type="top10" priority="119" bottom="1" rank="1"/>
    <cfRule type="top10" dxfId="1589" priority="120" rank="1"/>
  </conditionalFormatting>
  <conditionalFormatting sqref="F5">
    <cfRule type="top10" priority="117" bottom="1" rank="1"/>
    <cfRule type="top10" dxfId="1588" priority="118" rank="1"/>
  </conditionalFormatting>
  <conditionalFormatting sqref="G5">
    <cfRule type="top10" priority="115" bottom="1" rank="1"/>
    <cfRule type="top10" dxfId="1587" priority="116" rank="1"/>
  </conditionalFormatting>
  <conditionalFormatting sqref="H5">
    <cfRule type="top10" priority="113" bottom="1" rank="1"/>
    <cfRule type="top10" dxfId="1586" priority="114" rank="1"/>
  </conditionalFormatting>
  <conditionalFormatting sqref="I5">
    <cfRule type="top10" priority="111" bottom="1" rank="1"/>
    <cfRule type="top10" dxfId="1585" priority="112" rank="1"/>
  </conditionalFormatting>
  <conditionalFormatting sqref="J5">
    <cfRule type="top10" priority="109" bottom="1" rank="1"/>
    <cfRule type="top10" dxfId="1584" priority="110" rank="1"/>
  </conditionalFormatting>
  <conditionalFormatting sqref="E6">
    <cfRule type="top10" priority="107" bottom="1" rank="1"/>
    <cfRule type="top10" dxfId="1583" priority="108" rank="1"/>
  </conditionalFormatting>
  <conditionalFormatting sqref="F6">
    <cfRule type="top10" priority="105" bottom="1" rank="1"/>
    <cfRule type="top10" dxfId="1582" priority="106" rank="1"/>
  </conditionalFormatting>
  <conditionalFormatting sqref="G6">
    <cfRule type="top10" priority="103" bottom="1" rank="1"/>
    <cfRule type="top10" dxfId="1581" priority="104" rank="1"/>
  </conditionalFormatting>
  <conditionalFormatting sqref="H6">
    <cfRule type="top10" priority="101" bottom="1" rank="1"/>
    <cfRule type="top10" dxfId="1580" priority="102" rank="1"/>
  </conditionalFormatting>
  <conditionalFormatting sqref="I6">
    <cfRule type="top10" priority="99" bottom="1" rank="1"/>
    <cfRule type="top10" dxfId="1579" priority="100" rank="1"/>
  </conditionalFormatting>
  <conditionalFormatting sqref="J6">
    <cfRule type="top10" priority="97" bottom="1" rank="1"/>
    <cfRule type="top10" dxfId="1578" priority="98" rank="1"/>
  </conditionalFormatting>
  <conditionalFormatting sqref="E7">
    <cfRule type="top10" priority="95" bottom="1" rank="1"/>
    <cfRule type="top10" dxfId="1577" priority="96" rank="1"/>
  </conditionalFormatting>
  <conditionalFormatting sqref="F7">
    <cfRule type="top10" priority="93" bottom="1" rank="1"/>
    <cfRule type="top10" dxfId="1576" priority="94" rank="1"/>
  </conditionalFormatting>
  <conditionalFormatting sqref="G7">
    <cfRule type="top10" priority="91" bottom="1" rank="1"/>
    <cfRule type="top10" dxfId="1575" priority="92" rank="1"/>
  </conditionalFormatting>
  <conditionalFormatting sqref="H7">
    <cfRule type="top10" priority="89" bottom="1" rank="1"/>
    <cfRule type="top10" dxfId="1574" priority="90" rank="1"/>
  </conditionalFormatting>
  <conditionalFormatting sqref="I7">
    <cfRule type="top10" priority="87" bottom="1" rank="1"/>
    <cfRule type="top10" dxfId="1573" priority="88" rank="1"/>
  </conditionalFormatting>
  <conditionalFormatting sqref="J7">
    <cfRule type="top10" priority="85" bottom="1" rank="1"/>
    <cfRule type="top10" dxfId="1572" priority="86" rank="1"/>
  </conditionalFormatting>
  <conditionalFormatting sqref="E8">
    <cfRule type="top10" priority="83" bottom="1" rank="1"/>
    <cfRule type="top10" dxfId="1571" priority="84" rank="1"/>
  </conditionalFormatting>
  <conditionalFormatting sqref="F8">
    <cfRule type="top10" priority="81" bottom="1" rank="1"/>
    <cfRule type="top10" dxfId="1570" priority="82" rank="1"/>
  </conditionalFormatting>
  <conditionalFormatting sqref="G8">
    <cfRule type="top10" priority="79" bottom="1" rank="1"/>
    <cfRule type="top10" dxfId="1569" priority="80" rank="1"/>
  </conditionalFormatting>
  <conditionalFormatting sqref="H8">
    <cfRule type="top10" priority="77" bottom="1" rank="1"/>
    <cfRule type="top10" dxfId="1568" priority="78" rank="1"/>
  </conditionalFormatting>
  <conditionalFormatting sqref="I8">
    <cfRule type="top10" priority="75" bottom="1" rank="1"/>
    <cfRule type="top10" dxfId="1567" priority="76" rank="1"/>
  </conditionalFormatting>
  <conditionalFormatting sqref="J8">
    <cfRule type="top10" priority="73" bottom="1" rank="1"/>
    <cfRule type="top10" dxfId="1566" priority="74" rank="1"/>
  </conditionalFormatting>
  <conditionalFormatting sqref="E9">
    <cfRule type="top10" priority="71" bottom="1" rank="1"/>
    <cfRule type="top10" dxfId="1565" priority="72" rank="1"/>
  </conditionalFormatting>
  <conditionalFormatting sqref="F9">
    <cfRule type="top10" priority="69" bottom="1" rank="1"/>
    <cfRule type="top10" dxfId="1564" priority="70" rank="1"/>
  </conditionalFormatting>
  <conditionalFormatting sqref="G9">
    <cfRule type="top10" priority="67" bottom="1" rank="1"/>
    <cfRule type="top10" dxfId="1563" priority="68" rank="1"/>
  </conditionalFormatting>
  <conditionalFormatting sqref="H9">
    <cfRule type="top10" priority="65" bottom="1" rank="1"/>
    <cfRule type="top10" dxfId="1562" priority="66" rank="1"/>
  </conditionalFormatting>
  <conditionalFormatting sqref="I9">
    <cfRule type="top10" priority="63" bottom="1" rank="1"/>
    <cfRule type="top10" dxfId="1561" priority="64" rank="1"/>
  </conditionalFormatting>
  <conditionalFormatting sqref="J9">
    <cfRule type="top10" priority="61" bottom="1" rank="1"/>
    <cfRule type="top10" dxfId="1560" priority="62" rank="1"/>
  </conditionalFormatting>
  <conditionalFormatting sqref="E10">
    <cfRule type="top10" priority="49" bottom="1" rank="1"/>
    <cfRule type="top10" dxfId="1559" priority="50" rank="1"/>
  </conditionalFormatting>
  <conditionalFormatting sqref="F10">
    <cfRule type="top10" priority="51" bottom="1" rank="1"/>
    <cfRule type="top10" dxfId="1558" priority="52" rank="1"/>
  </conditionalFormatting>
  <conditionalFormatting sqref="G10">
    <cfRule type="top10" priority="53" bottom="1" rank="1"/>
    <cfRule type="top10" dxfId="1557" priority="54" rank="1"/>
  </conditionalFormatting>
  <conditionalFormatting sqref="H10">
    <cfRule type="top10" priority="55" bottom="1" rank="1"/>
    <cfRule type="top10" dxfId="1556" priority="56" rank="1"/>
  </conditionalFormatting>
  <conditionalFormatting sqref="I10">
    <cfRule type="top10" priority="57" bottom="1" rank="1"/>
    <cfRule type="top10" dxfId="1555" priority="58" rank="1"/>
  </conditionalFormatting>
  <conditionalFormatting sqref="J10">
    <cfRule type="top10" priority="59" bottom="1" rank="1"/>
    <cfRule type="top10" dxfId="1554" priority="60" rank="1"/>
  </conditionalFormatting>
  <conditionalFormatting sqref="E11">
    <cfRule type="top10" priority="47" bottom="1" rank="1"/>
    <cfRule type="top10" dxfId="1553" priority="48" rank="1"/>
  </conditionalFormatting>
  <conditionalFormatting sqref="F11">
    <cfRule type="top10" priority="45" bottom="1" rank="1"/>
    <cfRule type="top10" dxfId="1552" priority="46" rank="1"/>
  </conditionalFormatting>
  <conditionalFormatting sqref="G11">
    <cfRule type="top10" priority="43" bottom="1" rank="1"/>
    <cfRule type="top10" dxfId="1551" priority="44" rank="1"/>
  </conditionalFormatting>
  <conditionalFormatting sqref="H11">
    <cfRule type="top10" priority="41" bottom="1" rank="1"/>
    <cfRule type="top10" dxfId="1550" priority="42" rank="1"/>
  </conditionalFormatting>
  <conditionalFormatting sqref="I11">
    <cfRule type="top10" priority="39" bottom="1" rank="1"/>
    <cfRule type="top10" dxfId="1549" priority="40" rank="1"/>
  </conditionalFormatting>
  <conditionalFormatting sqref="J11">
    <cfRule type="top10" priority="37" bottom="1" rank="1"/>
    <cfRule type="top10" dxfId="1548" priority="38" rank="1"/>
  </conditionalFormatting>
  <conditionalFormatting sqref="E12">
    <cfRule type="top10" priority="35" bottom="1" rank="1"/>
    <cfRule type="top10" dxfId="1547" priority="36" rank="1"/>
  </conditionalFormatting>
  <conditionalFormatting sqref="F12">
    <cfRule type="top10" priority="33" bottom="1" rank="1"/>
    <cfRule type="top10" dxfId="1546" priority="34" rank="1"/>
  </conditionalFormatting>
  <conditionalFormatting sqref="G12">
    <cfRule type="top10" priority="31" bottom="1" rank="1"/>
    <cfRule type="top10" dxfId="1545" priority="32" rank="1"/>
  </conditionalFormatting>
  <conditionalFormatting sqref="H12">
    <cfRule type="top10" priority="29" bottom="1" rank="1"/>
    <cfRule type="top10" dxfId="1544" priority="30" rank="1"/>
  </conditionalFormatting>
  <conditionalFormatting sqref="I12">
    <cfRule type="top10" priority="27" bottom="1" rank="1"/>
    <cfRule type="top10" dxfId="1543" priority="28" rank="1"/>
  </conditionalFormatting>
  <conditionalFormatting sqref="J12">
    <cfRule type="top10" priority="25" bottom="1" rank="1"/>
    <cfRule type="top10" dxfId="1542" priority="26" rank="1"/>
  </conditionalFormatting>
  <conditionalFormatting sqref="E13">
    <cfRule type="top10" priority="23" bottom="1" rank="1"/>
    <cfRule type="top10" dxfId="1541" priority="24" rank="1"/>
  </conditionalFormatting>
  <conditionalFormatting sqref="F13">
    <cfRule type="top10" priority="21" bottom="1" rank="1"/>
    <cfRule type="top10" dxfId="1540" priority="22" rank="1"/>
  </conditionalFormatting>
  <conditionalFormatting sqref="G13">
    <cfRule type="top10" priority="19" bottom="1" rank="1"/>
    <cfRule type="top10" dxfId="1539" priority="20" rank="1"/>
  </conditionalFormatting>
  <conditionalFormatting sqref="H13">
    <cfRule type="top10" priority="17" bottom="1" rank="1"/>
    <cfRule type="top10" dxfId="1538" priority="18" rank="1"/>
  </conditionalFormatting>
  <conditionalFormatting sqref="I13">
    <cfRule type="top10" priority="15" bottom="1" rank="1"/>
    <cfRule type="top10" dxfId="1537" priority="16" rank="1"/>
  </conditionalFormatting>
  <conditionalFormatting sqref="J13">
    <cfRule type="top10" priority="13" bottom="1" rank="1"/>
    <cfRule type="top10" dxfId="1536" priority="14" rank="1"/>
  </conditionalFormatting>
  <conditionalFormatting sqref="E14">
    <cfRule type="top10" priority="11" bottom="1" rank="1"/>
    <cfRule type="top10" dxfId="1535" priority="12" rank="1"/>
  </conditionalFormatting>
  <conditionalFormatting sqref="F14">
    <cfRule type="top10" priority="9" bottom="1" rank="1"/>
    <cfRule type="top10" dxfId="1534" priority="10" rank="1"/>
  </conditionalFormatting>
  <conditionalFormatting sqref="G14">
    <cfRule type="top10" priority="7" bottom="1" rank="1"/>
    <cfRule type="top10" dxfId="1533" priority="8" rank="1"/>
  </conditionalFormatting>
  <conditionalFormatting sqref="H14">
    <cfRule type="top10" priority="5" bottom="1" rank="1"/>
    <cfRule type="top10" dxfId="1532" priority="6" rank="1"/>
  </conditionalFormatting>
  <conditionalFormatting sqref="I14">
    <cfRule type="top10" priority="3" bottom="1" rank="1"/>
    <cfRule type="top10" dxfId="1531" priority="4" rank="1"/>
  </conditionalFormatting>
  <conditionalFormatting sqref="J14">
    <cfRule type="top10" priority="1" bottom="1" rank="1"/>
    <cfRule type="top10" dxfId="153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1600-000000000000}">
          <x14:formula1>
            <xm:f>'C:\Users\Joe\Downloads\[ABRA Club Shoot 1152017.xlsm]Data'!#REF!</xm:f>
          </x14:formula1>
          <xm:sqref>B2</xm:sqref>
        </x14:dataValidation>
        <x14:dataValidation type="list" allowBlank="1" showInputMessage="1" showErrorMessage="1" xr:uid="{00000000-0002-0000-1600-000001000000}">
          <x14:formula1>
            <xm:f>'C:\Users\Joe\Downloads\[ABRA Club Shoot 3192017 (1).xlsm]Data'!#REF!</xm:f>
          </x14:formula1>
          <xm:sqref>B4</xm:sqref>
        </x14:dataValidation>
        <x14:dataValidation type="list" allowBlank="1" showInputMessage="1" showErrorMessage="1" xr:uid="{00000000-0002-0000-1600-000002000000}">
          <x14:formula1>
            <xm:f>'C:\Users\Joe\Downloads\[ABRA Club Shoot 2192017.xlsm]Data'!#REF!</xm:f>
          </x14:formula1>
          <xm:sqref>B3</xm:sqref>
        </x14:dataValidation>
        <x14:dataValidation type="list" allowBlank="1" showInputMessage="1" showErrorMessage="1" xr:uid="{00000000-0002-0000-1600-000003000000}">
          <x14:formula1>
            <xm:f>'C:\Users\Joe\Downloads\[ABRA Club Shoot 4162017.xlsm]Data'!#REF!</xm:f>
          </x14:formula1>
          <xm:sqref>B5</xm:sqref>
        </x14:dataValidation>
        <x14:dataValidation type="list" allowBlank="1" showInputMessage="1" showErrorMessage="1" xr:uid="{00000000-0002-0000-1600-000004000000}">
          <x14:formula1>
            <xm:f>'C:\Users\Joe\Downloads\[ABRA Club Shoot 5212017.xlsm]Data'!#REF!</xm:f>
          </x14:formula1>
          <xm:sqref>B6</xm:sqref>
        </x14:dataValidation>
        <x14:dataValidation type="list" allowBlank="1" showInputMessage="1" showErrorMessage="1" xr:uid="{00000000-0002-0000-1600-000005000000}">
          <x14:formula1>
            <xm:f>'C:\Users\Joe\Desktop\AUTO BENCH REST ASSOCIATION FILE\ABRA 2017\TENNESSEE\[Tennessee Match Results 06 10 2017.xlsm]Data'!#REF!</xm:f>
          </x14:formula1>
          <xm:sqref>B7</xm:sqref>
        </x14:dataValidation>
        <x14:dataValidation type="list" allowBlank="1" showInputMessage="1" showErrorMessage="1" xr:uid="{00000000-0002-0000-1600-000006000000}">
          <x14:formula1>
            <xm:f>'C:\Users\Joe\Downloads\[ABRA Club Tournament 6182017.xlsm]Data'!#REF!</xm:f>
          </x14:formula1>
          <xm:sqref>B8</xm:sqref>
        </x14:dataValidation>
        <x14:dataValidation type="list" allowBlank="1" showInputMessage="1" showErrorMessage="1" xr:uid="{00000000-0002-0000-1600-000007000000}">
          <x14:formula1>
            <xm:f>'C:\Users\abra2\Desktop\ABRA 2017\Georgia\[Georgia Club Match 07 16 2017.xlsm]Data'!#REF!</xm:f>
          </x14:formula1>
          <xm:sqref>B9</xm:sqref>
        </x14:dataValidation>
        <x14:dataValidation type="list" allowBlank="1" showInputMessage="1" showErrorMessage="1" xr:uid="{00000000-0002-0000-1600-000008000000}">
          <x14:formula1>
            <xm:f>'C:\Users\abra2\Desktop\ABRA 2017\Louisiana\[07 15 2017 Club Tournament.xlsm]Data'!#REF!</xm:f>
          </x14:formula1>
          <xm:sqref>B10</xm:sqref>
        </x14:dataValidation>
        <x14:dataValidation type="list" allowBlank="1" showInputMessage="1" showErrorMessage="1" xr:uid="{4C246A43-6157-49E2-BC56-DB96176D3395}">
          <x14:formula1>
            <xm:f>'C:\Users\abra2\Desktop\ABRA Files and More\AUTO BENCH REST ASSOCIATION FILE\ABRA 2017\GEORGIA\[ABRA Club Shoot 8202017.xlsm]Data'!#REF!</xm:f>
          </x14:formula1>
          <xm:sqref>B11</xm:sqref>
        </x14:dataValidation>
        <x14:dataValidation type="list" allowBlank="1" showInputMessage="1" showErrorMessage="1" xr:uid="{D8C430D7-83EE-4427-9F35-3C2BA637A58F}">
          <x14:formula1>
            <xm:f>'C:\Users\abra2\Desktop\ABRA Files and More\AUTO BENCH REST ASSOCIATION FILE\ABRA 2017\GEORGIA\[ABRA State Tournament 9172017.xlsm]Data'!#REF!</xm:f>
          </x14:formula1>
          <xm:sqref>B12</xm:sqref>
        </x14:dataValidation>
        <x14:dataValidation type="list" allowBlank="1" showInputMessage="1" showErrorMessage="1" xr:uid="{FA497F5E-2B50-4B2C-9E19-0ECD132EDF0B}">
          <x14:formula1>
            <xm:f>'C:\Users\abra2\Desktop\ABRA Files and More\AUTO BENCH REST ASSOCIATION FILE\ABRA 2017\GEORGIA\[ABRA Club Shoot 10152017.xlsm]Data'!#REF!</xm:f>
          </x14:formula1>
          <xm:sqref>B13</xm:sqref>
        </x14:dataValidation>
        <x14:dataValidation type="list" allowBlank="1" showInputMessage="1" showErrorMessage="1" xr:uid="{0B661D0B-9675-407D-A109-63B14CFC609E}">
          <x14:formula1>
            <xm:f>'[ABRA Club Shoot 11192017.xlsm]Data'!#REF!</xm:f>
          </x14:formula1>
          <xm:sqref>B14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6"/>
  <dimension ref="A1:O14"/>
  <sheetViews>
    <sheetView workbookViewId="0">
      <selection activeCell="C19" sqref="C19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s="6" customFormat="1" ht="16.5" x14ac:dyDescent="0.3">
      <c r="A2" s="34" t="s">
        <v>3</v>
      </c>
      <c r="B2" s="34" t="s">
        <v>59</v>
      </c>
      <c r="C2" s="32">
        <v>42785</v>
      </c>
      <c r="D2" s="33" t="s">
        <v>58</v>
      </c>
      <c r="E2" s="34">
        <v>190</v>
      </c>
      <c r="F2" s="34">
        <v>184</v>
      </c>
      <c r="G2" s="34">
        <v>192</v>
      </c>
      <c r="H2" s="34">
        <v>191</v>
      </c>
      <c r="I2" s="34"/>
      <c r="J2" s="34"/>
      <c r="K2" s="35">
        <v>4</v>
      </c>
      <c r="L2" s="35">
        <v>757</v>
      </c>
      <c r="M2" s="36">
        <v>189.25</v>
      </c>
      <c r="N2" s="35">
        <v>6</v>
      </c>
      <c r="O2" s="36">
        <v>195.25</v>
      </c>
    </row>
    <row r="3" spans="1:15" s="1" customFormat="1" x14ac:dyDescent="0.25">
      <c r="A3" s="67" t="s">
        <v>3</v>
      </c>
      <c r="B3" s="67" t="s">
        <v>59</v>
      </c>
      <c r="C3" s="68" t="s">
        <v>112</v>
      </c>
      <c r="D3" s="69" t="s">
        <v>58</v>
      </c>
      <c r="E3" s="67">
        <v>192</v>
      </c>
      <c r="F3" s="67">
        <v>190</v>
      </c>
      <c r="G3" s="67">
        <v>189</v>
      </c>
      <c r="H3" s="67">
        <v>197</v>
      </c>
      <c r="I3" s="67"/>
      <c r="J3" s="67"/>
      <c r="K3" s="70">
        <v>4</v>
      </c>
      <c r="L3" s="70">
        <v>768</v>
      </c>
      <c r="M3" s="71">
        <v>192</v>
      </c>
      <c r="N3" s="70">
        <v>13</v>
      </c>
      <c r="O3" s="71">
        <v>205</v>
      </c>
    </row>
    <row r="4" spans="1:15" x14ac:dyDescent="0.25">
      <c r="A4" s="55" t="s">
        <v>3</v>
      </c>
      <c r="B4" s="55" t="s">
        <v>59</v>
      </c>
      <c r="C4" s="56">
        <v>42876</v>
      </c>
      <c r="D4" s="57" t="s">
        <v>58</v>
      </c>
      <c r="E4" s="55">
        <v>195</v>
      </c>
      <c r="F4" s="55">
        <v>196</v>
      </c>
      <c r="G4" s="55">
        <v>194</v>
      </c>
      <c r="H4" s="55">
        <v>192</v>
      </c>
      <c r="I4" s="55"/>
      <c r="J4" s="55"/>
      <c r="K4" s="58">
        <v>4</v>
      </c>
      <c r="L4" s="58">
        <v>777</v>
      </c>
      <c r="M4" s="59">
        <v>194.25</v>
      </c>
      <c r="N4" s="58">
        <v>9</v>
      </c>
      <c r="O4" s="59">
        <v>203.25</v>
      </c>
    </row>
    <row r="5" spans="1:15" ht="15.75" thickBot="1" x14ac:dyDescent="0.3">
      <c r="A5" s="34" t="s">
        <v>3</v>
      </c>
      <c r="B5" s="34" t="s">
        <v>130</v>
      </c>
      <c r="C5" s="32">
        <v>42896</v>
      </c>
      <c r="D5" s="33" t="s">
        <v>119</v>
      </c>
      <c r="E5" s="34">
        <v>195</v>
      </c>
      <c r="F5" s="34">
        <v>190</v>
      </c>
      <c r="G5" s="83">
        <v>196</v>
      </c>
      <c r="H5" s="34">
        <v>193</v>
      </c>
      <c r="I5" s="34">
        <v>194</v>
      </c>
      <c r="J5" s="34">
        <v>193</v>
      </c>
      <c r="K5" s="35">
        <v>6</v>
      </c>
      <c r="L5" s="35">
        <v>1161</v>
      </c>
      <c r="M5" s="36">
        <v>193.5</v>
      </c>
      <c r="N5" s="35">
        <v>10</v>
      </c>
      <c r="O5" s="36">
        <v>203.5</v>
      </c>
    </row>
    <row r="6" spans="1:15" ht="15.75" thickBot="1" x14ac:dyDescent="0.3">
      <c r="A6" s="34" t="s">
        <v>3</v>
      </c>
      <c r="B6" s="34" t="s">
        <v>59</v>
      </c>
      <c r="C6" s="32">
        <v>42904</v>
      </c>
      <c r="D6" s="33" t="s">
        <v>58</v>
      </c>
      <c r="E6" s="85">
        <v>195</v>
      </c>
      <c r="F6" s="86">
        <v>196</v>
      </c>
      <c r="G6" s="86">
        <v>196</v>
      </c>
      <c r="H6" s="87">
        <v>191</v>
      </c>
      <c r="I6" s="85">
        <v>194</v>
      </c>
      <c r="J6" s="86">
        <v>195</v>
      </c>
      <c r="K6" s="88">
        <v>6</v>
      </c>
      <c r="L6" s="35">
        <v>1167</v>
      </c>
      <c r="M6" s="36">
        <v>194.5</v>
      </c>
      <c r="N6" s="35">
        <v>22</v>
      </c>
      <c r="O6" s="36">
        <v>216.5</v>
      </c>
    </row>
    <row r="7" spans="1:15" x14ac:dyDescent="0.25">
      <c r="A7" s="34" t="s">
        <v>3</v>
      </c>
      <c r="B7" s="34" t="s">
        <v>59</v>
      </c>
      <c r="C7" s="32">
        <v>42932</v>
      </c>
      <c r="D7" s="33" t="s">
        <v>58</v>
      </c>
      <c r="E7" s="34">
        <v>197</v>
      </c>
      <c r="F7" s="34">
        <v>195</v>
      </c>
      <c r="G7" s="34">
        <v>191</v>
      </c>
      <c r="H7" s="34">
        <v>197</v>
      </c>
      <c r="I7" s="34"/>
      <c r="J7" s="34"/>
      <c r="K7" s="35">
        <v>4</v>
      </c>
      <c r="L7" s="35">
        <v>780</v>
      </c>
      <c r="M7" s="36">
        <v>195</v>
      </c>
      <c r="N7" s="35">
        <v>9</v>
      </c>
      <c r="O7" s="36">
        <v>204</v>
      </c>
    </row>
    <row r="8" spans="1:15" x14ac:dyDescent="0.25">
      <c r="A8" s="34" t="s">
        <v>3</v>
      </c>
      <c r="B8" s="34" t="s">
        <v>130</v>
      </c>
      <c r="C8" s="32">
        <v>42931</v>
      </c>
      <c r="D8" s="33" t="s">
        <v>81</v>
      </c>
      <c r="E8" s="34">
        <v>189</v>
      </c>
      <c r="F8" s="34">
        <v>189</v>
      </c>
      <c r="G8" s="34">
        <v>190</v>
      </c>
      <c r="H8" s="34">
        <v>190</v>
      </c>
      <c r="I8" s="34">
        <v>187</v>
      </c>
      <c r="J8" s="34">
        <v>196</v>
      </c>
      <c r="K8" s="35">
        <v>6</v>
      </c>
      <c r="L8" s="35">
        <v>1141</v>
      </c>
      <c r="M8" s="36">
        <v>190.16666666666666</v>
      </c>
      <c r="N8" s="35">
        <v>4</v>
      </c>
      <c r="O8" s="36">
        <v>194.16666666666666</v>
      </c>
    </row>
    <row r="9" spans="1:15" x14ac:dyDescent="0.25">
      <c r="A9" s="34" t="s">
        <v>3</v>
      </c>
      <c r="B9" s="34" t="s">
        <v>59</v>
      </c>
      <c r="C9" s="32">
        <v>42967</v>
      </c>
      <c r="D9" s="33" t="s">
        <v>58</v>
      </c>
      <c r="E9" s="34">
        <v>196</v>
      </c>
      <c r="F9" s="34">
        <v>195</v>
      </c>
      <c r="G9" s="34">
        <v>189</v>
      </c>
      <c r="H9" s="34">
        <v>192</v>
      </c>
      <c r="I9" s="34"/>
      <c r="J9" s="34"/>
      <c r="K9" s="35">
        <v>4</v>
      </c>
      <c r="L9" s="35">
        <v>772</v>
      </c>
      <c r="M9" s="36">
        <v>193</v>
      </c>
      <c r="N9" s="35">
        <v>11</v>
      </c>
      <c r="O9" s="36">
        <v>204</v>
      </c>
    </row>
    <row r="10" spans="1:15" x14ac:dyDescent="0.25">
      <c r="A10" s="34" t="s">
        <v>3</v>
      </c>
      <c r="B10" s="34" t="s">
        <v>59</v>
      </c>
      <c r="C10" s="32">
        <v>42995</v>
      </c>
      <c r="D10" s="33" t="s">
        <v>58</v>
      </c>
      <c r="E10" s="34">
        <v>194</v>
      </c>
      <c r="F10" s="34">
        <v>191</v>
      </c>
      <c r="G10" s="34">
        <v>193</v>
      </c>
      <c r="H10" s="34">
        <v>190</v>
      </c>
      <c r="I10" s="34">
        <v>195</v>
      </c>
      <c r="J10" s="34">
        <v>189</v>
      </c>
      <c r="K10" s="35">
        <v>6</v>
      </c>
      <c r="L10" s="35">
        <v>1152</v>
      </c>
      <c r="M10" s="36">
        <v>192</v>
      </c>
      <c r="N10" s="35">
        <v>6</v>
      </c>
      <c r="O10" s="36">
        <v>198</v>
      </c>
    </row>
    <row r="11" spans="1:15" x14ac:dyDescent="0.25">
      <c r="A11" s="34" t="s">
        <v>3</v>
      </c>
      <c r="B11" s="34" t="s">
        <v>59</v>
      </c>
      <c r="C11" s="32">
        <v>43058</v>
      </c>
      <c r="D11" s="33" t="s">
        <v>58</v>
      </c>
      <c r="E11" s="34">
        <v>188</v>
      </c>
      <c r="F11" s="34">
        <v>186</v>
      </c>
      <c r="G11" s="34">
        <v>191</v>
      </c>
      <c r="H11" s="34">
        <v>189</v>
      </c>
      <c r="I11" s="34"/>
      <c r="J11" s="34"/>
      <c r="K11" s="35">
        <v>4</v>
      </c>
      <c r="L11" s="35">
        <v>754</v>
      </c>
      <c r="M11" s="36">
        <v>188.5</v>
      </c>
      <c r="N11" s="35">
        <v>3</v>
      </c>
      <c r="O11" s="36">
        <v>191.5</v>
      </c>
    </row>
    <row r="12" spans="1:15" x14ac:dyDescent="0.25">
      <c r="A12" s="25"/>
      <c r="B12" s="25"/>
      <c r="C12" s="26"/>
      <c r="D12" s="30"/>
      <c r="E12" s="25"/>
      <c r="F12" s="25"/>
      <c r="G12" s="25"/>
      <c r="H12" s="31"/>
      <c r="I12" s="31"/>
      <c r="J12" s="31"/>
      <c r="K12" s="28"/>
      <c r="L12" s="28"/>
      <c r="M12" s="29"/>
      <c r="N12" s="28"/>
      <c r="O12" s="29"/>
    </row>
    <row r="13" spans="1:15" ht="16.5" x14ac:dyDescent="0.3">
      <c r="K13" s="5"/>
      <c r="L13" s="1"/>
      <c r="M13" s="1"/>
      <c r="N13" s="1"/>
      <c r="O13" s="1"/>
    </row>
    <row r="14" spans="1:15" x14ac:dyDescent="0.25">
      <c r="K14" s="1">
        <f>SUM(K2:K13)</f>
        <v>48</v>
      </c>
      <c r="L14" s="1">
        <f>SUM(L2:L13)</f>
        <v>9229</v>
      </c>
      <c r="M14" s="20">
        <f>SUM(L14/K14)</f>
        <v>192.27083333333334</v>
      </c>
      <c r="N14" s="1">
        <f>SUM(N2:N13)</f>
        <v>93</v>
      </c>
      <c r="O14" s="1">
        <f t="shared" ref="O14" si="0">SUM(M14+N14)</f>
        <v>285.27083333333337</v>
      </c>
    </row>
  </sheetData>
  <conditionalFormatting sqref="E12">
    <cfRule type="top10" priority="149" bottom="1" rank="1"/>
    <cfRule type="top10" dxfId="1529" priority="150" rank="1"/>
  </conditionalFormatting>
  <conditionalFormatting sqref="F12">
    <cfRule type="top10" priority="147" bottom="1" rank="1"/>
    <cfRule type="top10" dxfId="1528" priority="148" rank="1"/>
  </conditionalFormatting>
  <conditionalFormatting sqref="G12">
    <cfRule type="top10" priority="145" bottom="1" rank="1"/>
    <cfRule type="top10" dxfId="1527" priority="146" rank="1"/>
  </conditionalFormatting>
  <conditionalFormatting sqref="E1">
    <cfRule type="top10" priority="143" bottom="1" rank="1"/>
    <cfRule type="top10" dxfId="1526" priority="144" rank="1"/>
  </conditionalFormatting>
  <conditionalFormatting sqref="F1">
    <cfRule type="top10" priority="141" bottom="1" rank="1"/>
    <cfRule type="top10" dxfId="1525" priority="142" rank="1"/>
  </conditionalFormatting>
  <conditionalFormatting sqref="G1">
    <cfRule type="top10" priority="139" bottom="1" rank="1"/>
    <cfRule type="top10" dxfId="1524" priority="140" rank="1"/>
  </conditionalFormatting>
  <conditionalFormatting sqref="H1">
    <cfRule type="top10" priority="137" bottom="1" rank="1"/>
    <cfRule type="top10" dxfId="1523" priority="138" rank="1"/>
  </conditionalFormatting>
  <conditionalFormatting sqref="I1">
    <cfRule type="top10" priority="135" bottom="1" rank="1"/>
    <cfRule type="top10" dxfId="1522" priority="136" rank="1"/>
  </conditionalFormatting>
  <conditionalFormatting sqref="J1">
    <cfRule type="top10" priority="133" bottom="1" rank="1"/>
    <cfRule type="top10" dxfId="1521" priority="134" rank="1"/>
  </conditionalFormatting>
  <conditionalFormatting sqref="E2">
    <cfRule type="top10" priority="119" bottom="1" rank="1"/>
    <cfRule type="top10" dxfId="1520" priority="120" rank="1"/>
  </conditionalFormatting>
  <conditionalFormatting sqref="F2">
    <cfRule type="top10" priority="117" bottom="1" rank="1"/>
    <cfRule type="top10" dxfId="1519" priority="118" rank="1"/>
  </conditionalFormatting>
  <conditionalFormatting sqref="G2">
    <cfRule type="top10" priority="115" bottom="1" rank="1"/>
    <cfRule type="top10" dxfId="1518" priority="116" rank="1"/>
  </conditionalFormatting>
  <conditionalFormatting sqref="H2">
    <cfRule type="top10" priority="113" bottom="1" rank="1"/>
    <cfRule type="top10" dxfId="1517" priority="114" rank="1"/>
  </conditionalFormatting>
  <conditionalFormatting sqref="I2">
    <cfRule type="top10" priority="111" bottom="1" rank="1"/>
    <cfRule type="top10" dxfId="1516" priority="112" rank="1"/>
  </conditionalFormatting>
  <conditionalFormatting sqref="J2">
    <cfRule type="top10" priority="109" bottom="1" rank="1"/>
    <cfRule type="top10" dxfId="1515" priority="110" rank="1"/>
  </conditionalFormatting>
  <conditionalFormatting sqref="E3">
    <cfRule type="top10" priority="107" bottom="1" rank="1"/>
    <cfRule type="top10" dxfId="1514" priority="108" rank="1"/>
  </conditionalFormatting>
  <conditionalFormatting sqref="F3">
    <cfRule type="top10" priority="105" bottom="1" rank="1"/>
    <cfRule type="top10" dxfId="1513" priority="106" rank="1"/>
  </conditionalFormatting>
  <conditionalFormatting sqref="G3">
    <cfRule type="top10" priority="103" bottom="1" rank="1"/>
    <cfRule type="top10" dxfId="1512" priority="104" rank="1"/>
  </conditionalFormatting>
  <conditionalFormatting sqref="H3">
    <cfRule type="top10" priority="101" bottom="1" rank="1"/>
    <cfRule type="top10" dxfId="1511" priority="102" rank="1"/>
  </conditionalFormatting>
  <conditionalFormatting sqref="I3">
    <cfRule type="top10" priority="99" bottom="1" rank="1"/>
    <cfRule type="top10" dxfId="1510" priority="100" rank="1"/>
  </conditionalFormatting>
  <conditionalFormatting sqref="J3">
    <cfRule type="top10" priority="97" bottom="1" rank="1"/>
    <cfRule type="top10" dxfId="1509" priority="98" rank="1"/>
  </conditionalFormatting>
  <conditionalFormatting sqref="E4">
    <cfRule type="top10" priority="95" bottom="1" rank="1"/>
    <cfRule type="top10" dxfId="1508" priority="96" rank="1"/>
  </conditionalFormatting>
  <conditionalFormatting sqref="F4">
    <cfRule type="top10" priority="93" bottom="1" rank="1"/>
    <cfRule type="top10" dxfId="1507" priority="94" rank="1"/>
  </conditionalFormatting>
  <conditionalFormatting sqref="G4">
    <cfRule type="top10" priority="91" bottom="1" rank="1"/>
    <cfRule type="top10" dxfId="1506" priority="92" rank="1"/>
  </conditionalFormatting>
  <conditionalFormatting sqref="H4">
    <cfRule type="top10" priority="89" bottom="1" rank="1"/>
    <cfRule type="top10" dxfId="1505" priority="90" rank="1"/>
  </conditionalFormatting>
  <conditionalFormatting sqref="I4">
    <cfRule type="top10" priority="87" bottom="1" rank="1"/>
    <cfRule type="top10" dxfId="1504" priority="88" rank="1"/>
  </conditionalFormatting>
  <conditionalFormatting sqref="J4">
    <cfRule type="top10" priority="85" bottom="1" rank="1"/>
    <cfRule type="top10" dxfId="1503" priority="86" rank="1"/>
  </conditionalFormatting>
  <conditionalFormatting sqref="E5">
    <cfRule type="top10" priority="83" bottom="1" rank="1"/>
    <cfRule type="top10" dxfId="1502" priority="84" rank="1"/>
  </conditionalFormatting>
  <conditionalFormatting sqref="F5">
    <cfRule type="top10" priority="81" bottom="1" rank="1"/>
    <cfRule type="top10" dxfId="1501" priority="82" rank="1"/>
  </conditionalFormatting>
  <conditionalFormatting sqref="G5">
    <cfRule type="top10" priority="79" bottom="1" rank="1"/>
    <cfRule type="top10" dxfId="1500" priority="80" rank="1"/>
  </conditionalFormatting>
  <conditionalFormatting sqref="H5">
    <cfRule type="top10" priority="77" bottom="1" rank="1"/>
    <cfRule type="top10" dxfId="1499" priority="78" rank="1"/>
  </conditionalFormatting>
  <conditionalFormatting sqref="I5">
    <cfRule type="top10" priority="75" bottom="1" rank="1"/>
    <cfRule type="top10" dxfId="1498" priority="76" rank="1"/>
  </conditionalFormatting>
  <conditionalFormatting sqref="J5">
    <cfRule type="top10" priority="73" bottom="1" rank="1"/>
    <cfRule type="top10" dxfId="1497" priority="74" rank="1"/>
  </conditionalFormatting>
  <conditionalFormatting sqref="E6">
    <cfRule type="top10" priority="71" bottom="1" rank="1"/>
    <cfRule type="top10" dxfId="1496" priority="72" rank="1"/>
  </conditionalFormatting>
  <conditionalFormatting sqref="F6">
    <cfRule type="top10" priority="69" bottom="1" rank="1"/>
    <cfRule type="top10" dxfId="1495" priority="70" rank="1"/>
  </conditionalFormatting>
  <conditionalFormatting sqref="G6">
    <cfRule type="top10" priority="67" bottom="1" rank="1"/>
    <cfRule type="top10" dxfId="1494" priority="68" rank="1"/>
  </conditionalFormatting>
  <conditionalFormatting sqref="H6">
    <cfRule type="top10" priority="65" bottom="1" rank="1"/>
    <cfRule type="top10" dxfId="1493" priority="66" rank="1"/>
  </conditionalFormatting>
  <conditionalFormatting sqref="I6">
    <cfRule type="top10" priority="63" bottom="1" rank="1"/>
    <cfRule type="top10" dxfId="1492" priority="64" rank="1"/>
  </conditionalFormatting>
  <conditionalFormatting sqref="J6">
    <cfRule type="top10" priority="61" bottom="1" rank="1"/>
    <cfRule type="top10" dxfId="1491" priority="62" rank="1"/>
  </conditionalFormatting>
  <conditionalFormatting sqref="E7">
    <cfRule type="top10" priority="59" bottom="1" rank="1"/>
    <cfRule type="top10" dxfId="1490" priority="60" rank="1"/>
  </conditionalFormatting>
  <conditionalFormatting sqref="F7">
    <cfRule type="top10" priority="57" bottom="1" rank="1"/>
    <cfRule type="top10" dxfId="1489" priority="58" rank="1"/>
  </conditionalFormatting>
  <conditionalFormatting sqref="G7">
    <cfRule type="top10" priority="55" bottom="1" rank="1"/>
    <cfRule type="top10" dxfId="1488" priority="56" rank="1"/>
  </conditionalFormatting>
  <conditionalFormatting sqref="H7">
    <cfRule type="top10" priority="53" bottom="1" rank="1"/>
    <cfRule type="top10" dxfId="1487" priority="54" rank="1"/>
  </conditionalFormatting>
  <conditionalFormatting sqref="I7">
    <cfRule type="top10" priority="51" bottom="1" rank="1"/>
    <cfRule type="top10" dxfId="1486" priority="52" rank="1"/>
  </conditionalFormatting>
  <conditionalFormatting sqref="J7">
    <cfRule type="top10" priority="49" bottom="1" rank="1"/>
    <cfRule type="top10" dxfId="1485" priority="50" rank="1"/>
  </conditionalFormatting>
  <conditionalFormatting sqref="E8">
    <cfRule type="top10" priority="37" bottom="1" rank="1"/>
    <cfRule type="top10" dxfId="1484" priority="38" rank="1"/>
  </conditionalFormatting>
  <conditionalFormatting sqref="F8">
    <cfRule type="top10" priority="39" bottom="1" rank="1"/>
    <cfRule type="top10" dxfId="1483" priority="40" rank="1"/>
  </conditionalFormatting>
  <conditionalFormatting sqref="G8">
    <cfRule type="top10" priority="41" bottom="1" rank="1"/>
    <cfRule type="top10" dxfId="1482" priority="42" rank="1"/>
  </conditionalFormatting>
  <conditionalFormatting sqref="H8">
    <cfRule type="top10" priority="43" bottom="1" rank="1"/>
    <cfRule type="top10" dxfId="1481" priority="44" rank="1"/>
  </conditionalFormatting>
  <conditionalFormatting sqref="I8">
    <cfRule type="top10" priority="45" bottom="1" rank="1"/>
    <cfRule type="top10" dxfId="1480" priority="46" rank="1"/>
  </conditionalFormatting>
  <conditionalFormatting sqref="J8">
    <cfRule type="top10" priority="47" bottom="1" rank="1"/>
    <cfRule type="top10" dxfId="1479" priority="48" rank="1"/>
  </conditionalFormatting>
  <conditionalFormatting sqref="E9">
    <cfRule type="top10" priority="35" bottom="1" rank="1"/>
    <cfRule type="top10" dxfId="1478" priority="36" rank="1"/>
  </conditionalFormatting>
  <conditionalFormatting sqref="F9">
    <cfRule type="top10" priority="33" bottom="1" rank="1"/>
    <cfRule type="top10" dxfId="1477" priority="34" rank="1"/>
  </conditionalFormatting>
  <conditionalFormatting sqref="G9">
    <cfRule type="top10" priority="31" bottom="1" rank="1"/>
    <cfRule type="top10" dxfId="1476" priority="32" rank="1"/>
  </conditionalFormatting>
  <conditionalFormatting sqref="H9">
    <cfRule type="top10" priority="29" bottom="1" rank="1"/>
    <cfRule type="top10" dxfId="1475" priority="30" rank="1"/>
  </conditionalFormatting>
  <conditionalFormatting sqref="I9">
    <cfRule type="top10" priority="27" bottom="1" rank="1"/>
    <cfRule type="top10" dxfId="1474" priority="28" rank="1"/>
  </conditionalFormatting>
  <conditionalFormatting sqref="J9">
    <cfRule type="top10" priority="25" bottom="1" rank="1"/>
    <cfRule type="top10" dxfId="1473" priority="26" rank="1"/>
  </conditionalFormatting>
  <conditionalFormatting sqref="E10">
    <cfRule type="top10" priority="23" bottom="1" rank="1"/>
    <cfRule type="top10" dxfId="1472" priority="24" rank="1"/>
  </conditionalFormatting>
  <conditionalFormatting sqref="F10">
    <cfRule type="top10" priority="21" bottom="1" rank="1"/>
    <cfRule type="top10" dxfId="1471" priority="22" rank="1"/>
  </conditionalFormatting>
  <conditionalFormatting sqref="G10">
    <cfRule type="top10" priority="19" bottom="1" rank="1"/>
    <cfRule type="top10" dxfId="1470" priority="20" rank="1"/>
  </conditionalFormatting>
  <conditionalFormatting sqref="H10">
    <cfRule type="top10" priority="17" bottom="1" rank="1"/>
    <cfRule type="top10" dxfId="1469" priority="18" rank="1"/>
  </conditionalFormatting>
  <conditionalFormatting sqref="I10">
    <cfRule type="top10" priority="15" bottom="1" rank="1"/>
    <cfRule type="top10" dxfId="1468" priority="16" rank="1"/>
  </conditionalFormatting>
  <conditionalFormatting sqref="J10">
    <cfRule type="top10" priority="13" bottom="1" rank="1"/>
    <cfRule type="top10" dxfId="1467" priority="14" rank="1"/>
  </conditionalFormatting>
  <conditionalFormatting sqref="E11">
    <cfRule type="top10" priority="11" bottom="1" rank="1"/>
    <cfRule type="top10" dxfId="1466" priority="12" rank="1"/>
  </conditionalFormatting>
  <conditionalFormatting sqref="F11">
    <cfRule type="top10" priority="9" bottom="1" rank="1"/>
    <cfRule type="top10" dxfId="1465" priority="10" rank="1"/>
  </conditionalFormatting>
  <conditionalFormatting sqref="G11">
    <cfRule type="top10" priority="7" bottom="1" rank="1"/>
    <cfRule type="top10" dxfId="1464" priority="8" rank="1"/>
  </conditionalFormatting>
  <conditionalFormatting sqref="H11">
    <cfRule type="top10" priority="5" bottom="1" rank="1"/>
    <cfRule type="top10" dxfId="1463" priority="6" rank="1"/>
  </conditionalFormatting>
  <conditionalFormatting sqref="I11">
    <cfRule type="top10" priority="3" bottom="1" rank="1"/>
    <cfRule type="top10" dxfId="1462" priority="4" rank="1"/>
  </conditionalFormatting>
  <conditionalFormatting sqref="J11">
    <cfRule type="top10" priority="1" bottom="1" rank="1"/>
    <cfRule type="top10" dxfId="146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1700-000000000000}">
          <x14:formula1>
            <xm:f>'C:\Users\Joe\Downloads\[ABRA Club Shoot 2192017.xlsm]Data'!#REF!</xm:f>
          </x14:formula1>
          <xm:sqref>B2</xm:sqref>
        </x14:dataValidation>
        <x14:dataValidation type="list" allowBlank="1" showInputMessage="1" showErrorMessage="1" xr:uid="{00000000-0002-0000-1700-000001000000}">
          <x14:formula1>
            <xm:f>'C:\Users\Joe\Downloads\[ABRA Club Shoot 4162017.xlsm]Data'!#REF!</xm:f>
          </x14:formula1>
          <xm:sqref>B3</xm:sqref>
        </x14:dataValidation>
        <x14:dataValidation type="list" allowBlank="1" showInputMessage="1" showErrorMessage="1" xr:uid="{00000000-0002-0000-1700-000002000000}">
          <x14:formula1>
            <xm:f>'C:\Users\Joe\Downloads\[ABRA Club Shoot 5212017.xlsm]Data'!#REF!</xm:f>
          </x14:formula1>
          <xm:sqref>B4</xm:sqref>
        </x14:dataValidation>
        <x14:dataValidation type="list" allowBlank="1" showInputMessage="1" showErrorMessage="1" xr:uid="{00000000-0002-0000-1700-000003000000}">
          <x14:formula1>
            <xm:f>'C:\Users\Joe\Desktop\AUTO BENCH REST ASSOCIATION FILE\ABRA 2017\TENNESSEE\[Tennessee Match Results 06 10 2017.xlsm]Data'!#REF!</xm:f>
          </x14:formula1>
          <xm:sqref>B5</xm:sqref>
        </x14:dataValidation>
        <x14:dataValidation type="list" allowBlank="1" showInputMessage="1" showErrorMessage="1" xr:uid="{00000000-0002-0000-1700-000004000000}">
          <x14:formula1>
            <xm:f>'C:\Users\Joe\Downloads\[ABRA Club Tournament 6182017.xlsm]Data'!#REF!</xm:f>
          </x14:formula1>
          <xm:sqref>B6</xm:sqref>
        </x14:dataValidation>
        <x14:dataValidation type="list" allowBlank="1" showInputMessage="1" showErrorMessage="1" xr:uid="{00000000-0002-0000-1700-000005000000}">
          <x14:formula1>
            <xm:f>'C:\Users\abra2\Desktop\ABRA 2017\Georgia\[Georgia Club Match 07 16 2017.xlsm]Data'!#REF!</xm:f>
          </x14:formula1>
          <xm:sqref>B7</xm:sqref>
        </x14:dataValidation>
        <x14:dataValidation type="list" allowBlank="1" showInputMessage="1" showErrorMessage="1" xr:uid="{00000000-0002-0000-1700-000006000000}">
          <x14:formula1>
            <xm:f>'C:\Users\abra2\Desktop\ABRA 2017\Louisiana\[07 15 2017 Club Tournament.xlsm]Data'!#REF!</xm:f>
          </x14:formula1>
          <xm:sqref>B8</xm:sqref>
        </x14:dataValidation>
        <x14:dataValidation type="list" allowBlank="1" showInputMessage="1" showErrorMessage="1" xr:uid="{B63A7B66-0E49-4924-8803-F0B52B39A54D}">
          <x14:formula1>
            <xm:f>'C:\Users\abra2\Desktop\ABRA Files and More\AUTO BENCH REST ASSOCIATION FILE\ABRA 2017\GEORGIA\[ABRA Club Shoot 8202017.xlsm]Data'!#REF!</xm:f>
          </x14:formula1>
          <xm:sqref>B9</xm:sqref>
        </x14:dataValidation>
        <x14:dataValidation type="list" allowBlank="1" showInputMessage="1" showErrorMessage="1" xr:uid="{AAA1DFFD-369C-4C9F-90D4-409AAD82D56B}">
          <x14:formula1>
            <xm:f>'C:\Users\abra2\Desktop\ABRA Files and More\AUTO BENCH REST ASSOCIATION FILE\ABRA 2017\GEORGIA\[ABRA State Tournament 9172017.xlsm]Data'!#REF!</xm:f>
          </x14:formula1>
          <xm:sqref>B10</xm:sqref>
        </x14:dataValidation>
        <x14:dataValidation type="list" allowBlank="1" showInputMessage="1" showErrorMessage="1" xr:uid="{2AB2B706-7397-434A-A326-2459EC081CE3}">
          <x14:formula1>
            <xm:f>'[ABRA Club Shoot 11192017.xlsm]Data'!#REF!</xm:f>
          </x14:formula1>
          <xm:sqref>B11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7"/>
  <dimension ref="A1:O6"/>
  <sheetViews>
    <sheetView workbookViewId="0">
      <selection activeCell="C5" sqref="C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111</v>
      </c>
      <c r="C2" s="32">
        <v>42838</v>
      </c>
      <c r="D2" s="33" t="s">
        <v>93</v>
      </c>
      <c r="E2" s="34">
        <v>181</v>
      </c>
      <c r="F2" s="34">
        <v>189</v>
      </c>
      <c r="G2" s="34">
        <v>190</v>
      </c>
      <c r="H2" s="34"/>
      <c r="I2" s="34"/>
      <c r="J2" s="34"/>
      <c r="K2" s="35">
        <v>3</v>
      </c>
      <c r="L2" s="35">
        <v>560</v>
      </c>
      <c r="M2" s="36">
        <v>186.66666666666666</v>
      </c>
      <c r="N2" s="35">
        <v>3</v>
      </c>
      <c r="O2" s="36">
        <v>189.66666666666666</v>
      </c>
    </row>
    <row r="3" spans="1:15" x14ac:dyDescent="0.25">
      <c r="A3" s="34" t="s">
        <v>3</v>
      </c>
      <c r="B3" s="34" t="s">
        <v>111</v>
      </c>
      <c r="C3" s="32">
        <v>42862</v>
      </c>
      <c r="D3" s="33" t="s">
        <v>93</v>
      </c>
      <c r="E3" s="34">
        <v>188</v>
      </c>
      <c r="F3" s="34">
        <v>185</v>
      </c>
      <c r="G3" s="34">
        <v>180</v>
      </c>
      <c r="H3" s="34">
        <v>184</v>
      </c>
      <c r="I3" s="34"/>
      <c r="J3" s="34"/>
      <c r="K3" s="35">
        <v>4</v>
      </c>
      <c r="L3" s="35">
        <v>737</v>
      </c>
      <c r="M3" s="36">
        <v>184.25</v>
      </c>
      <c r="N3" s="35">
        <v>4</v>
      </c>
      <c r="O3" s="36">
        <v>188.25</v>
      </c>
    </row>
    <row r="4" spans="1:15" x14ac:dyDescent="0.25">
      <c r="A4" s="34" t="s">
        <v>3</v>
      </c>
      <c r="B4" s="34" t="s">
        <v>111</v>
      </c>
      <c r="C4" s="32" t="s">
        <v>129</v>
      </c>
      <c r="D4" s="33" t="s">
        <v>93</v>
      </c>
      <c r="E4" s="34">
        <v>182</v>
      </c>
      <c r="F4" s="34">
        <v>183</v>
      </c>
      <c r="G4" s="34">
        <v>185</v>
      </c>
      <c r="H4" s="34">
        <v>190</v>
      </c>
      <c r="I4" s="34"/>
      <c r="J4" s="34"/>
      <c r="K4" s="35">
        <v>4</v>
      </c>
      <c r="L4" s="35">
        <v>740</v>
      </c>
      <c r="M4" s="36">
        <v>185</v>
      </c>
      <c r="N4" s="35">
        <v>2</v>
      </c>
      <c r="O4" s="36">
        <v>187</v>
      </c>
    </row>
    <row r="6" spans="1:15" x14ac:dyDescent="0.25">
      <c r="K6" s="1">
        <f>SUM(K2:K5)</f>
        <v>11</v>
      </c>
      <c r="L6" s="1">
        <f>SUM(L2:L5)</f>
        <v>2037</v>
      </c>
      <c r="M6" s="1">
        <f>SUM(L6/K6)</f>
        <v>185.18181818181819</v>
      </c>
      <c r="N6" s="1">
        <f>SUM(N2:N5)</f>
        <v>9</v>
      </c>
      <c r="O6" s="4">
        <f t="shared" ref="O6" si="0">SUM(M6+N6)</f>
        <v>194.18181818181819</v>
      </c>
    </row>
  </sheetData>
  <conditionalFormatting sqref="J1">
    <cfRule type="top10" priority="49" bottom="1" rank="1"/>
    <cfRule type="top10" dxfId="1460" priority="50" rank="1"/>
  </conditionalFormatting>
  <conditionalFormatting sqref="E1">
    <cfRule type="top10" priority="59" bottom="1" rank="1"/>
    <cfRule type="top10" dxfId="1459" priority="60" rank="1"/>
  </conditionalFormatting>
  <conditionalFormatting sqref="F1">
    <cfRule type="top10" priority="57" bottom="1" rank="1"/>
    <cfRule type="top10" dxfId="1458" priority="58" rank="1"/>
  </conditionalFormatting>
  <conditionalFormatting sqref="G1">
    <cfRule type="top10" priority="55" bottom="1" rank="1"/>
    <cfRule type="top10" dxfId="1457" priority="56" rank="1"/>
  </conditionalFormatting>
  <conditionalFormatting sqref="H1">
    <cfRule type="top10" priority="53" bottom="1" rank="1"/>
    <cfRule type="top10" dxfId="1456" priority="54" rank="1"/>
  </conditionalFormatting>
  <conditionalFormatting sqref="I1">
    <cfRule type="top10" priority="51" bottom="1" rank="1"/>
    <cfRule type="top10" dxfId="1455" priority="52" rank="1"/>
  </conditionalFormatting>
  <conditionalFormatting sqref="E2">
    <cfRule type="top10" priority="35" bottom="1" rank="1"/>
    <cfRule type="top10" dxfId="1454" priority="36" rank="1"/>
  </conditionalFormatting>
  <conditionalFormatting sqref="F2">
    <cfRule type="top10" priority="33" bottom="1" rank="1"/>
    <cfRule type="top10" dxfId="1453" priority="34" rank="1"/>
  </conditionalFormatting>
  <conditionalFormatting sqref="G2">
    <cfRule type="top10" priority="31" bottom="1" rank="1"/>
    <cfRule type="top10" dxfId="1452" priority="32" rank="1"/>
  </conditionalFormatting>
  <conditionalFormatting sqref="H2">
    <cfRule type="top10" priority="29" bottom="1" rank="1"/>
    <cfRule type="top10" dxfId="1451" priority="30" rank="1"/>
  </conditionalFormatting>
  <conditionalFormatting sqref="I2">
    <cfRule type="top10" priority="27" bottom="1" rank="1"/>
    <cfRule type="top10" dxfId="1450" priority="28" rank="1"/>
  </conditionalFormatting>
  <conditionalFormatting sqref="J2">
    <cfRule type="top10" priority="25" bottom="1" rank="1"/>
    <cfRule type="top10" dxfId="1449" priority="26" rank="1"/>
  </conditionalFormatting>
  <conditionalFormatting sqref="E3">
    <cfRule type="top10" priority="23" bottom="1" rank="1"/>
    <cfRule type="top10" dxfId="1448" priority="24" rank="1"/>
  </conditionalFormatting>
  <conditionalFormatting sqref="F3">
    <cfRule type="top10" priority="21" bottom="1" rank="1"/>
    <cfRule type="top10" dxfId="1447" priority="22" rank="1"/>
  </conditionalFormatting>
  <conditionalFormatting sqref="G3">
    <cfRule type="top10" priority="19" bottom="1" rank="1"/>
    <cfRule type="top10" dxfId="1446" priority="20" rank="1"/>
  </conditionalFormatting>
  <conditionalFormatting sqref="H3">
    <cfRule type="top10" priority="17" bottom="1" rank="1"/>
    <cfRule type="top10" dxfId="1445" priority="18" rank="1"/>
  </conditionalFormatting>
  <conditionalFormatting sqref="I3">
    <cfRule type="top10" priority="15" bottom="1" rank="1"/>
    <cfRule type="top10" dxfId="1444" priority="16" rank="1"/>
  </conditionalFormatting>
  <conditionalFormatting sqref="J3">
    <cfRule type="top10" priority="13" bottom="1" rank="1"/>
    <cfRule type="top10" dxfId="1443" priority="14" rank="1"/>
  </conditionalFormatting>
  <conditionalFormatting sqref="E4">
    <cfRule type="top10" priority="11" bottom="1" rank="1"/>
    <cfRule type="top10" dxfId="1442" priority="12" rank="1"/>
  </conditionalFormatting>
  <conditionalFormatting sqref="F4">
    <cfRule type="top10" priority="9" bottom="1" rank="1"/>
    <cfRule type="top10" dxfId="1441" priority="10" rank="1"/>
  </conditionalFormatting>
  <conditionalFormatting sqref="G4">
    <cfRule type="top10" priority="7" bottom="1" rank="1"/>
    <cfRule type="top10" dxfId="1440" priority="8" rank="1"/>
  </conditionalFormatting>
  <conditionalFormatting sqref="H4">
    <cfRule type="top10" priority="5" bottom="1" rank="1"/>
    <cfRule type="top10" dxfId="1439" priority="6" rank="1"/>
  </conditionalFormatting>
  <conditionalFormatting sqref="I4">
    <cfRule type="top10" priority="3" bottom="1" rank="1"/>
    <cfRule type="top10" dxfId="1438" priority="4" rank="1"/>
  </conditionalFormatting>
  <conditionalFormatting sqref="J4">
    <cfRule type="top10" priority="1" bottom="1" rank="1"/>
    <cfRule type="top10" dxfId="143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800-000000000000}">
          <x14:formula1>
            <xm:f>'C:\Users\Joe\Downloads\[BGSL-ABRA Scoring_4-13-17_SORT.xlsm]Data'!#REF!</xm:f>
          </x14:formula1>
          <xm:sqref>B2</xm:sqref>
        </x14:dataValidation>
        <x14:dataValidation type="list" allowBlank="1" showInputMessage="1" showErrorMessage="1" xr:uid="{00000000-0002-0000-1800-000001000000}">
          <x14:formula1>
            <xm:f>'C:\Users\Joe\Downloads\[BGSL-ABRA Scoring_5-7-17.xlsm]Data'!#REF!</xm:f>
          </x14:formula1>
          <xm:sqref>B3</xm:sqref>
        </x14:dataValidation>
        <x14:dataValidation type="list" allowBlank="1" showInputMessage="1" showErrorMessage="1" xr:uid="{00000000-0002-0000-1800-000002000000}">
          <x14:formula1>
            <xm:f>'C:\Users\Joe\Downloads\[BGSL-ABRA Scoring_6-4-17.xlsm]Data'!#REF!</xm:f>
          </x14:formula1>
          <xm:sqref>B4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98C4B-6489-47E3-9B2C-5C4020A3DE85}">
  <dimension ref="A1:O4"/>
  <sheetViews>
    <sheetView workbookViewId="0">
      <selection activeCell="C35" sqref="C3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161</v>
      </c>
      <c r="C2" s="32">
        <v>43009</v>
      </c>
      <c r="D2" s="33" t="s">
        <v>93</v>
      </c>
      <c r="E2" s="34">
        <v>189</v>
      </c>
      <c r="F2" s="34">
        <v>191</v>
      </c>
      <c r="G2" s="34">
        <v>190</v>
      </c>
      <c r="H2" s="34">
        <v>193</v>
      </c>
      <c r="I2" s="34">
        <v>192</v>
      </c>
      <c r="J2" s="34">
        <v>185</v>
      </c>
      <c r="K2" s="35">
        <v>6</v>
      </c>
      <c r="L2" s="35">
        <v>1140</v>
      </c>
      <c r="M2" s="36">
        <v>190</v>
      </c>
      <c r="N2" s="35">
        <v>10</v>
      </c>
      <c r="O2" s="36">
        <v>200</v>
      </c>
    </row>
    <row r="4" spans="1:15" x14ac:dyDescent="0.25">
      <c r="K4" s="1">
        <f>SUM(K2:K3)</f>
        <v>6</v>
      </c>
      <c r="L4" s="1">
        <f>SUM(L2:L3)</f>
        <v>1140</v>
      </c>
      <c r="M4" s="1">
        <f>SUM(L4/K4)</f>
        <v>190</v>
      </c>
      <c r="N4" s="1">
        <f>SUM(N2:N3)</f>
        <v>10</v>
      </c>
      <c r="O4" s="4">
        <f t="shared" ref="O4" si="0">SUM(M4+N4)</f>
        <v>200</v>
      </c>
    </row>
  </sheetData>
  <conditionalFormatting sqref="J1">
    <cfRule type="top10" priority="25" bottom="1" rank="1"/>
    <cfRule type="top10" dxfId="1436" priority="26" rank="1"/>
  </conditionalFormatting>
  <conditionalFormatting sqref="E1">
    <cfRule type="top10" priority="35" bottom="1" rank="1"/>
    <cfRule type="top10" dxfId="1435" priority="36" rank="1"/>
  </conditionalFormatting>
  <conditionalFormatting sqref="F1">
    <cfRule type="top10" priority="33" bottom="1" rank="1"/>
    <cfRule type="top10" dxfId="1434" priority="34" rank="1"/>
  </conditionalFormatting>
  <conditionalFormatting sqref="G1">
    <cfRule type="top10" priority="31" bottom="1" rank="1"/>
    <cfRule type="top10" dxfId="1433" priority="32" rank="1"/>
  </conditionalFormatting>
  <conditionalFormatting sqref="H1">
    <cfRule type="top10" priority="29" bottom="1" rank="1"/>
    <cfRule type="top10" dxfId="1432" priority="30" rank="1"/>
  </conditionalFormatting>
  <conditionalFormatting sqref="I1">
    <cfRule type="top10" priority="27" bottom="1" rank="1"/>
    <cfRule type="top10" dxfId="1431" priority="28" rank="1"/>
  </conditionalFormatting>
  <conditionalFormatting sqref="E2">
    <cfRule type="top10" priority="11" bottom="1" rank="1"/>
    <cfRule type="top10" dxfId="1430" priority="12" rank="1"/>
  </conditionalFormatting>
  <conditionalFormatting sqref="F2">
    <cfRule type="top10" priority="9" bottom="1" rank="1"/>
    <cfRule type="top10" dxfId="1429" priority="10" rank="1"/>
  </conditionalFormatting>
  <conditionalFormatting sqref="G2">
    <cfRule type="top10" priority="7" bottom="1" rank="1"/>
    <cfRule type="top10" dxfId="1428" priority="8" rank="1"/>
  </conditionalFormatting>
  <conditionalFormatting sqref="H2">
    <cfRule type="top10" priority="5" bottom="1" rank="1"/>
    <cfRule type="top10" dxfId="1427" priority="6" rank="1"/>
  </conditionalFormatting>
  <conditionalFormatting sqref="I2">
    <cfRule type="top10" priority="3" bottom="1" rank="1"/>
    <cfRule type="top10" dxfId="1426" priority="4" rank="1"/>
  </conditionalFormatting>
  <conditionalFormatting sqref="J2">
    <cfRule type="top10" priority="1" bottom="1" rank="1"/>
    <cfRule type="top10" dxfId="142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BA0732-3985-41DD-A91F-9B53E1DE7F0D}">
          <x14:formula1>
            <xm:f>'C:\Users\abra2\AppData\Local\Packages\Microsoft.MicrosoftEdge_8wekyb3d8bbwe\TempState\Downloads\[BGSL-ABRA Scoring_10-1-17 State T.xlsm]Data'!#REF!</xm:f>
          </x14:formula1>
          <xm:sqref>B2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DD564-3875-4205-93A2-A3E1F41C26AB}"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8" t="s">
        <v>3</v>
      </c>
      <c r="B2" s="38" t="s">
        <v>156</v>
      </c>
      <c r="C2" s="39">
        <v>43001</v>
      </c>
      <c r="D2" s="40" t="s">
        <v>40</v>
      </c>
      <c r="E2" s="61">
        <v>183</v>
      </c>
      <c r="F2" s="38">
        <v>187</v>
      </c>
      <c r="G2" s="38">
        <v>191</v>
      </c>
      <c r="H2" s="38"/>
      <c r="I2" s="38"/>
      <c r="J2" s="38"/>
      <c r="K2" s="41">
        <v>3</v>
      </c>
      <c r="L2" s="41">
        <v>561</v>
      </c>
      <c r="M2" s="42">
        <v>187</v>
      </c>
      <c r="N2" s="41">
        <v>2</v>
      </c>
      <c r="O2" s="42">
        <v>189</v>
      </c>
    </row>
    <row r="3" spans="1:15" x14ac:dyDescent="0.25">
      <c r="A3" s="34" t="s">
        <v>3</v>
      </c>
      <c r="B3" s="34" t="s">
        <v>156</v>
      </c>
      <c r="C3" s="32">
        <v>43043</v>
      </c>
      <c r="D3" s="33" t="s">
        <v>66</v>
      </c>
      <c r="E3" s="34">
        <v>189</v>
      </c>
      <c r="F3" s="34">
        <v>188</v>
      </c>
      <c r="G3" s="34">
        <v>184</v>
      </c>
      <c r="H3" s="34">
        <v>189</v>
      </c>
      <c r="I3" s="34">
        <v>182</v>
      </c>
      <c r="J3" s="34">
        <v>188</v>
      </c>
      <c r="K3" s="35">
        <v>6</v>
      </c>
      <c r="L3" s="35">
        <v>1120</v>
      </c>
      <c r="M3" s="36">
        <v>186.66666666666666</v>
      </c>
      <c r="N3" s="35">
        <v>4</v>
      </c>
      <c r="O3" s="36">
        <v>190.66666666666666</v>
      </c>
    </row>
    <row r="5" spans="1:15" x14ac:dyDescent="0.25">
      <c r="K5" s="1">
        <f>SUM(K2:K4)</f>
        <v>9</v>
      </c>
      <c r="L5" s="1">
        <f>SUM(L2:L4)</f>
        <v>1681</v>
      </c>
      <c r="M5" s="1">
        <f>SUM(L5/K5)</f>
        <v>186.77777777777777</v>
      </c>
      <c r="N5" s="1">
        <f>SUM(N2:N4)</f>
        <v>6</v>
      </c>
      <c r="O5" s="4">
        <f t="shared" ref="O5" si="0">SUM(M5+N5)</f>
        <v>192.77777777777777</v>
      </c>
    </row>
  </sheetData>
  <conditionalFormatting sqref="J1">
    <cfRule type="top10" priority="37" bottom="1" rank="1"/>
    <cfRule type="top10" dxfId="1424" priority="38" rank="1"/>
  </conditionalFormatting>
  <conditionalFormatting sqref="E1">
    <cfRule type="top10" priority="47" bottom="1" rank="1"/>
    <cfRule type="top10" dxfId="1423" priority="48" rank="1"/>
  </conditionalFormatting>
  <conditionalFormatting sqref="F1">
    <cfRule type="top10" priority="45" bottom="1" rank="1"/>
    <cfRule type="top10" dxfId="1422" priority="46" rank="1"/>
  </conditionalFormatting>
  <conditionalFormatting sqref="G1">
    <cfRule type="top10" priority="43" bottom="1" rank="1"/>
    <cfRule type="top10" dxfId="1421" priority="44" rank="1"/>
  </conditionalFormatting>
  <conditionalFormatting sqref="H1">
    <cfRule type="top10" priority="41" bottom="1" rank="1"/>
    <cfRule type="top10" dxfId="1420" priority="42" rank="1"/>
  </conditionalFormatting>
  <conditionalFormatting sqref="I1">
    <cfRule type="top10" priority="39" bottom="1" rank="1"/>
    <cfRule type="top10" dxfId="1419" priority="40" rank="1"/>
  </conditionalFormatting>
  <conditionalFormatting sqref="E2">
    <cfRule type="top10" priority="13" bottom="1" rank="1"/>
    <cfRule type="top10" dxfId="1418" priority="14" rank="1"/>
  </conditionalFormatting>
  <conditionalFormatting sqref="F2">
    <cfRule type="top10" priority="15" bottom="1" rank="1"/>
    <cfRule type="top10" dxfId="1417" priority="16" rank="1"/>
  </conditionalFormatting>
  <conditionalFormatting sqref="G2">
    <cfRule type="top10" priority="17" bottom="1" rank="1"/>
    <cfRule type="top10" dxfId="1416" priority="18" rank="1"/>
  </conditionalFormatting>
  <conditionalFormatting sqref="H2">
    <cfRule type="top10" priority="19" bottom="1" rank="1"/>
    <cfRule type="top10" dxfId="1415" priority="20" rank="1"/>
  </conditionalFormatting>
  <conditionalFormatting sqref="I2">
    <cfRule type="top10" priority="21" bottom="1" rank="1"/>
    <cfRule type="top10" dxfId="1414" priority="22" rank="1"/>
  </conditionalFormatting>
  <conditionalFormatting sqref="J2:K2">
    <cfRule type="top10" priority="23" bottom="1" rank="1"/>
    <cfRule type="top10" dxfId="1413" priority="24" rank="1"/>
  </conditionalFormatting>
  <conditionalFormatting sqref="E3">
    <cfRule type="top10" priority="1" bottom="1" rank="1"/>
    <cfRule type="top10" dxfId="1412" priority="2" rank="1"/>
  </conditionalFormatting>
  <conditionalFormatting sqref="F3">
    <cfRule type="top10" priority="3" bottom="1" rank="1"/>
    <cfRule type="top10" dxfId="1411" priority="4" rank="1"/>
  </conditionalFormatting>
  <conditionalFormatting sqref="G3">
    <cfRule type="top10" priority="5" bottom="1" rank="1"/>
    <cfRule type="top10" dxfId="1410" priority="6" rank="1"/>
  </conditionalFormatting>
  <conditionalFormatting sqref="H3">
    <cfRule type="top10" priority="7" bottom="1" rank="1"/>
    <cfRule type="top10" dxfId="1409" priority="8" rank="1"/>
  </conditionalFormatting>
  <conditionalFormatting sqref="I3">
    <cfRule type="top10" priority="9" bottom="1" rank="1"/>
    <cfRule type="top10" dxfId="1408" priority="10" rank="1"/>
  </conditionalFormatting>
  <conditionalFormatting sqref="J3">
    <cfRule type="top10" priority="11" bottom="1" rank="1"/>
    <cfRule type="top10" dxfId="1407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36802F8-0966-475B-B226-D68961502A25}">
          <x14:formula1>
            <xm:f>'C:\Users\Joe\Desktop\AUTO BENCH REST ASSOCIATION FILE\ABRA 2017\OHIO\[ABRA Ohio 04 09 2017.xlsm]Data'!#REF!</xm:f>
          </x14:formula1>
          <xm:sqref>B2</xm:sqref>
        </x14:dataValidation>
        <x14:dataValidation type="list" allowBlank="1" showInputMessage="1" showErrorMessage="1" xr:uid="{7C93F8AA-19B0-40D8-A778-0C432C95DBC3}">
          <x14:formula1>
            <xm:f>'C:\Users\abra2\Desktop\[11 04 2017.xlsm]Data'!#REF!</xm:f>
          </x14:formula1>
          <xm:sqref>B3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8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90</v>
      </c>
      <c r="C2" s="32">
        <v>42812</v>
      </c>
      <c r="D2" s="33" t="s">
        <v>81</v>
      </c>
      <c r="E2" s="34">
        <v>169</v>
      </c>
      <c r="F2" s="34">
        <v>172</v>
      </c>
      <c r="G2" s="34">
        <v>170</v>
      </c>
      <c r="H2" s="34"/>
      <c r="I2" s="34"/>
      <c r="J2" s="34"/>
      <c r="K2" s="35">
        <v>3</v>
      </c>
      <c r="L2" s="35">
        <v>511</v>
      </c>
      <c r="M2" s="36">
        <v>170.33333333333334</v>
      </c>
      <c r="N2" s="35">
        <v>2</v>
      </c>
      <c r="O2" s="36">
        <v>172.33333333333334</v>
      </c>
    </row>
    <row r="4" spans="1:15" x14ac:dyDescent="0.25">
      <c r="K4" s="1">
        <f>SUM(K2:K3)</f>
        <v>3</v>
      </c>
      <c r="L4" s="1">
        <f>SUM(L2:L3)</f>
        <v>511</v>
      </c>
      <c r="M4" s="1">
        <f>SUM(L4/K4)</f>
        <v>170.33333333333334</v>
      </c>
      <c r="N4" s="1">
        <f>SUM(N2:N3)</f>
        <v>2</v>
      </c>
      <c r="O4" s="4">
        <f t="shared" ref="O4" si="0">SUM(M4+N4)</f>
        <v>172.33333333333334</v>
      </c>
    </row>
  </sheetData>
  <conditionalFormatting sqref="J1">
    <cfRule type="top10" priority="25" bottom="1" rank="1"/>
    <cfRule type="top10" dxfId="1406" priority="26" rank="1"/>
  </conditionalFormatting>
  <conditionalFormatting sqref="E1">
    <cfRule type="top10" priority="35" bottom="1" rank="1"/>
    <cfRule type="top10" dxfId="1405" priority="36" rank="1"/>
  </conditionalFormatting>
  <conditionalFormatting sqref="F1">
    <cfRule type="top10" priority="33" bottom="1" rank="1"/>
    <cfRule type="top10" dxfId="1404" priority="34" rank="1"/>
  </conditionalFormatting>
  <conditionalFormatting sqref="G1">
    <cfRule type="top10" priority="31" bottom="1" rank="1"/>
    <cfRule type="top10" dxfId="1403" priority="32" rank="1"/>
  </conditionalFormatting>
  <conditionalFormatting sqref="H1">
    <cfRule type="top10" priority="29" bottom="1" rank="1"/>
    <cfRule type="top10" dxfId="1402" priority="30" rank="1"/>
  </conditionalFormatting>
  <conditionalFormatting sqref="I1">
    <cfRule type="top10" priority="27" bottom="1" rank="1"/>
    <cfRule type="top10" dxfId="1401" priority="28" rank="1"/>
  </conditionalFormatting>
  <conditionalFormatting sqref="E2">
    <cfRule type="top10" priority="1" bottom="1" rank="1"/>
    <cfRule type="top10" dxfId="1400" priority="2" rank="1"/>
  </conditionalFormatting>
  <conditionalFormatting sqref="F2">
    <cfRule type="top10" priority="3" bottom="1" rank="1"/>
    <cfRule type="top10" dxfId="1399" priority="4" rank="1"/>
  </conditionalFormatting>
  <conditionalFormatting sqref="G2">
    <cfRule type="top10" priority="5" bottom="1" rank="1"/>
    <cfRule type="top10" dxfId="1398" priority="6" rank="1"/>
  </conditionalFormatting>
  <conditionalFormatting sqref="H2">
    <cfRule type="top10" priority="7" bottom="1" rank="1"/>
    <cfRule type="top10" dxfId="1397" priority="8" rank="1"/>
  </conditionalFormatting>
  <conditionalFormatting sqref="I2">
    <cfRule type="top10" priority="9" bottom="1" rank="1"/>
    <cfRule type="top10" dxfId="1396" priority="10" rank="1"/>
  </conditionalFormatting>
  <conditionalFormatting sqref="J2">
    <cfRule type="top10" priority="11" bottom="1" rank="1"/>
    <cfRule type="top10" dxfId="1395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900-000000000000}">
          <x14:formula1>
            <xm:f>'C:\Users\Joe\Desktop\AUTO BENCH REST ASSOCIATION FILE\ABRA 2017\LOUISIANA\[ABRA Louisiana 03 18 2017.xlsm]Data'!#REF!</xm:f>
          </x14:formula1>
          <xm:sqref>B2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9"/>
  <dimension ref="A1:O5"/>
  <sheetViews>
    <sheetView workbookViewId="0">
      <selection activeCell="D9" sqref="D9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s="6" customFormat="1" ht="16.5" x14ac:dyDescent="0.3">
      <c r="A2" s="34" t="s">
        <v>3</v>
      </c>
      <c r="B2" s="34" t="s">
        <v>63</v>
      </c>
      <c r="C2" s="32">
        <v>42750</v>
      </c>
      <c r="D2" s="33" t="s">
        <v>58</v>
      </c>
      <c r="E2" s="34">
        <v>167</v>
      </c>
      <c r="F2" s="34">
        <v>164</v>
      </c>
      <c r="G2" s="34">
        <v>158</v>
      </c>
      <c r="H2" s="34">
        <v>164</v>
      </c>
      <c r="I2" s="34"/>
      <c r="J2" s="34"/>
      <c r="K2" s="35">
        <v>4</v>
      </c>
      <c r="L2" s="35">
        <v>653</v>
      </c>
      <c r="M2" s="36">
        <v>163.25</v>
      </c>
      <c r="N2" s="35">
        <v>2</v>
      </c>
      <c r="O2" s="36">
        <v>165.25</v>
      </c>
    </row>
    <row r="3" spans="1:15" s="1" customFormat="1" x14ac:dyDescent="0.25">
      <c r="A3" s="25"/>
      <c r="B3" s="25"/>
      <c r="C3" s="26"/>
      <c r="D3" s="30"/>
      <c r="E3" s="25"/>
      <c r="F3" s="25"/>
      <c r="G3" s="25"/>
      <c r="H3" s="31"/>
      <c r="I3" s="31"/>
      <c r="J3" s="31"/>
      <c r="K3" s="28"/>
      <c r="L3" s="28"/>
      <c r="M3" s="29"/>
      <c r="N3" s="28"/>
      <c r="O3" s="29"/>
    </row>
    <row r="4" spans="1:15" ht="16.5" x14ac:dyDescent="0.3">
      <c r="K4" s="5"/>
      <c r="L4" s="1"/>
      <c r="M4" s="1"/>
      <c r="N4" s="1"/>
      <c r="O4" s="1"/>
    </row>
    <row r="5" spans="1:15" x14ac:dyDescent="0.25">
      <c r="K5" s="1">
        <f>SUM(K2:K4)</f>
        <v>4</v>
      </c>
      <c r="L5" s="1">
        <f>SUM(L2:L4)</f>
        <v>653</v>
      </c>
      <c r="M5" s="20">
        <f>SUM(L5/K5)</f>
        <v>163.25</v>
      </c>
      <c r="N5" s="1">
        <f>SUM(N2:N4)</f>
        <v>2</v>
      </c>
      <c r="O5" s="1">
        <f t="shared" ref="O5" si="0">SUM(M5+N5)</f>
        <v>165.25</v>
      </c>
    </row>
  </sheetData>
  <conditionalFormatting sqref="E3">
    <cfRule type="top10" priority="41" bottom="1" rank="1"/>
    <cfRule type="top10" dxfId="1394" priority="42" rank="1"/>
  </conditionalFormatting>
  <conditionalFormatting sqref="F3">
    <cfRule type="top10" priority="39" bottom="1" rank="1"/>
    <cfRule type="top10" dxfId="1393" priority="40" rank="1"/>
  </conditionalFormatting>
  <conditionalFormatting sqref="G3">
    <cfRule type="top10" priority="37" bottom="1" rank="1"/>
    <cfRule type="top10" dxfId="1392" priority="38" rank="1"/>
  </conditionalFormatting>
  <conditionalFormatting sqref="E1">
    <cfRule type="top10" priority="35" bottom="1" rank="1"/>
    <cfRule type="top10" dxfId="1391" priority="36" rank="1"/>
  </conditionalFormatting>
  <conditionalFormatting sqref="F1">
    <cfRule type="top10" priority="33" bottom="1" rank="1"/>
    <cfRule type="top10" dxfId="1390" priority="34" rank="1"/>
  </conditionalFormatting>
  <conditionalFormatting sqref="G1">
    <cfRule type="top10" priority="31" bottom="1" rank="1"/>
    <cfRule type="top10" dxfId="1389" priority="32" rank="1"/>
  </conditionalFormatting>
  <conditionalFormatting sqref="H1">
    <cfRule type="top10" priority="29" bottom="1" rank="1"/>
    <cfRule type="top10" dxfId="1388" priority="30" rank="1"/>
  </conditionalFormatting>
  <conditionalFormatting sqref="I1">
    <cfRule type="top10" priority="27" bottom="1" rank="1"/>
    <cfRule type="top10" dxfId="1387" priority="28" rank="1"/>
  </conditionalFormatting>
  <conditionalFormatting sqref="J1">
    <cfRule type="top10" priority="25" bottom="1" rank="1"/>
    <cfRule type="top10" dxfId="1386" priority="26" rank="1"/>
  </conditionalFormatting>
  <conditionalFormatting sqref="E2">
    <cfRule type="top10" priority="11" bottom="1" rank="1"/>
    <cfRule type="top10" dxfId="1385" priority="12" rank="1"/>
  </conditionalFormatting>
  <conditionalFormatting sqref="F2">
    <cfRule type="top10" priority="9" bottom="1" rank="1"/>
    <cfRule type="top10" dxfId="1384" priority="10" rank="1"/>
  </conditionalFormatting>
  <conditionalFormatting sqref="G2">
    <cfRule type="top10" priority="7" bottom="1" rank="1"/>
    <cfRule type="top10" dxfId="1383" priority="8" rank="1"/>
  </conditionalFormatting>
  <conditionalFormatting sqref="H2">
    <cfRule type="top10" priority="5" bottom="1" rank="1"/>
    <cfRule type="top10" dxfId="1382" priority="6" rank="1"/>
  </conditionalFormatting>
  <conditionalFormatting sqref="I2">
    <cfRule type="top10" priority="3" bottom="1" rank="1"/>
    <cfRule type="top10" dxfId="1381" priority="4" rank="1"/>
  </conditionalFormatting>
  <conditionalFormatting sqref="J2">
    <cfRule type="top10" priority="1" bottom="1" rank="1"/>
    <cfRule type="top10" dxfId="138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A00-000000000000}">
          <x14:formula1>
            <xm:f>'C:\Users\Joe\Downloads\[ABRA Club Shoot 1152017.xlsm]Data'!#REF!</xm:f>
          </x14:formula1>
          <xm:sqref>B2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0"/>
  <dimension ref="A1:O8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s="6" customFormat="1" ht="16.5" x14ac:dyDescent="0.3">
      <c r="A2" s="55" t="s">
        <v>3</v>
      </c>
      <c r="B2" s="55" t="s">
        <v>62</v>
      </c>
      <c r="C2" s="56">
        <v>42750</v>
      </c>
      <c r="D2" s="57" t="s">
        <v>58</v>
      </c>
      <c r="E2" s="55">
        <v>175</v>
      </c>
      <c r="F2" s="55">
        <v>159</v>
      </c>
      <c r="G2" s="55">
        <v>167</v>
      </c>
      <c r="H2" s="55">
        <v>171</v>
      </c>
      <c r="I2" s="55"/>
      <c r="J2" s="55"/>
      <c r="K2" s="58">
        <v>4</v>
      </c>
      <c r="L2" s="58">
        <v>672</v>
      </c>
      <c r="M2" s="59">
        <v>168</v>
      </c>
      <c r="N2" s="58">
        <v>3</v>
      </c>
      <c r="O2" s="59">
        <v>171</v>
      </c>
    </row>
    <row r="3" spans="1:15" s="1" customFormat="1" x14ac:dyDescent="0.25">
      <c r="A3" s="34" t="s">
        <v>3</v>
      </c>
      <c r="B3" s="34" t="s">
        <v>62</v>
      </c>
      <c r="C3" s="32">
        <v>42785</v>
      </c>
      <c r="D3" s="33" t="s">
        <v>58</v>
      </c>
      <c r="E3" s="34">
        <v>185</v>
      </c>
      <c r="F3" s="34">
        <v>177</v>
      </c>
      <c r="G3" s="34">
        <v>175</v>
      </c>
      <c r="H3" s="34">
        <v>181</v>
      </c>
      <c r="I3" s="34"/>
      <c r="J3" s="34"/>
      <c r="K3" s="35">
        <v>4</v>
      </c>
      <c r="L3" s="35">
        <v>718</v>
      </c>
      <c r="M3" s="36">
        <v>179.5</v>
      </c>
      <c r="N3" s="35">
        <v>2</v>
      </c>
      <c r="O3" s="36">
        <v>181.5</v>
      </c>
    </row>
    <row r="4" spans="1:15" x14ac:dyDescent="0.25">
      <c r="A4" s="34" t="s">
        <v>3</v>
      </c>
      <c r="B4" s="34" t="s">
        <v>62</v>
      </c>
      <c r="C4" s="32">
        <v>42932</v>
      </c>
      <c r="D4" s="33" t="s">
        <v>58</v>
      </c>
      <c r="E4" s="34">
        <v>179</v>
      </c>
      <c r="F4" s="34">
        <v>169</v>
      </c>
      <c r="G4" s="34">
        <v>176</v>
      </c>
      <c r="H4" s="34">
        <v>175</v>
      </c>
      <c r="I4" s="34"/>
      <c r="J4" s="34"/>
      <c r="K4" s="35">
        <v>4</v>
      </c>
      <c r="L4" s="35">
        <v>699</v>
      </c>
      <c r="M4" s="36">
        <v>174.75</v>
      </c>
      <c r="N4" s="35">
        <v>3</v>
      </c>
      <c r="O4" s="36">
        <v>177.75</v>
      </c>
    </row>
    <row r="5" spans="1:15" x14ac:dyDescent="0.25">
      <c r="A5" s="34" t="s">
        <v>3</v>
      </c>
      <c r="B5" s="34" t="s">
        <v>62</v>
      </c>
      <c r="C5" s="32">
        <v>42995</v>
      </c>
      <c r="D5" s="33" t="s">
        <v>58</v>
      </c>
      <c r="E5" s="34">
        <v>175</v>
      </c>
      <c r="F5" s="34">
        <v>162</v>
      </c>
      <c r="G5" s="34">
        <v>176</v>
      </c>
      <c r="H5" s="34">
        <v>181</v>
      </c>
      <c r="I5" s="34">
        <v>171</v>
      </c>
      <c r="J5" s="34">
        <v>177</v>
      </c>
      <c r="K5" s="35">
        <v>6</v>
      </c>
      <c r="L5" s="35">
        <v>1042</v>
      </c>
      <c r="M5" s="36">
        <v>173.66666666666666</v>
      </c>
      <c r="N5" s="35">
        <v>4</v>
      </c>
      <c r="O5" s="36">
        <v>177.66666666666666</v>
      </c>
    </row>
    <row r="6" spans="1:15" x14ac:dyDescent="0.25">
      <c r="A6" s="25"/>
      <c r="B6" s="25"/>
      <c r="C6" s="26"/>
      <c r="D6" s="30"/>
      <c r="E6" s="25"/>
      <c r="F6" s="25"/>
      <c r="G6" s="25"/>
      <c r="H6" s="31"/>
      <c r="I6" s="31"/>
      <c r="J6" s="31"/>
      <c r="K6" s="28"/>
      <c r="L6" s="28"/>
      <c r="M6" s="29"/>
      <c r="N6" s="28"/>
      <c r="O6" s="29"/>
    </row>
    <row r="7" spans="1:15" ht="16.5" x14ac:dyDescent="0.3">
      <c r="K7" s="5"/>
      <c r="L7" s="1"/>
      <c r="M7" s="1"/>
      <c r="N7" s="1"/>
      <c r="O7" s="1"/>
    </row>
    <row r="8" spans="1:15" x14ac:dyDescent="0.25">
      <c r="K8" s="1">
        <f>SUM(K2:K7)</f>
        <v>18</v>
      </c>
      <c r="L8" s="1">
        <f>SUM(L2:L7)</f>
        <v>3131</v>
      </c>
      <c r="M8" s="20">
        <f>SUM(L8/K8)</f>
        <v>173.94444444444446</v>
      </c>
      <c r="N8" s="1">
        <f>SUM(N2:N7)</f>
        <v>12</v>
      </c>
      <c r="O8" s="1">
        <f t="shared" ref="O8" si="0">SUM(M8+N8)</f>
        <v>185.94444444444446</v>
      </c>
    </row>
  </sheetData>
  <conditionalFormatting sqref="E6">
    <cfRule type="top10" priority="77" bottom="1" rank="1"/>
    <cfRule type="top10" dxfId="1379" priority="78" rank="1"/>
  </conditionalFormatting>
  <conditionalFormatting sqref="F6">
    <cfRule type="top10" priority="75" bottom="1" rank="1"/>
    <cfRule type="top10" dxfId="1378" priority="76" rank="1"/>
  </conditionalFormatting>
  <conditionalFormatting sqref="G6">
    <cfRule type="top10" priority="73" bottom="1" rank="1"/>
    <cfRule type="top10" dxfId="1377" priority="74" rank="1"/>
  </conditionalFormatting>
  <conditionalFormatting sqref="E1">
    <cfRule type="top10" priority="71" bottom="1" rank="1"/>
    <cfRule type="top10" dxfId="1376" priority="72" rank="1"/>
  </conditionalFormatting>
  <conditionalFormatting sqref="F1">
    <cfRule type="top10" priority="69" bottom="1" rank="1"/>
    <cfRule type="top10" dxfId="1375" priority="70" rank="1"/>
  </conditionalFormatting>
  <conditionalFormatting sqref="G1">
    <cfRule type="top10" priority="67" bottom="1" rank="1"/>
    <cfRule type="top10" dxfId="1374" priority="68" rank="1"/>
  </conditionalFormatting>
  <conditionalFormatting sqref="H1">
    <cfRule type="top10" priority="65" bottom="1" rank="1"/>
    <cfRule type="top10" dxfId="1373" priority="66" rank="1"/>
  </conditionalFormatting>
  <conditionalFormatting sqref="I1">
    <cfRule type="top10" priority="63" bottom="1" rank="1"/>
    <cfRule type="top10" dxfId="1372" priority="64" rank="1"/>
  </conditionalFormatting>
  <conditionalFormatting sqref="J1">
    <cfRule type="top10" priority="61" bottom="1" rank="1"/>
    <cfRule type="top10" dxfId="1371" priority="62" rank="1"/>
  </conditionalFormatting>
  <conditionalFormatting sqref="E2">
    <cfRule type="top10" priority="47" bottom="1" rank="1"/>
    <cfRule type="top10" dxfId="1370" priority="48" rank="1"/>
  </conditionalFormatting>
  <conditionalFormatting sqref="F2">
    <cfRule type="top10" priority="45" bottom="1" rank="1"/>
    <cfRule type="top10" dxfId="1369" priority="46" rank="1"/>
  </conditionalFormatting>
  <conditionalFormatting sqref="G2">
    <cfRule type="top10" priority="43" bottom="1" rank="1"/>
    <cfRule type="top10" dxfId="1368" priority="44" rank="1"/>
  </conditionalFormatting>
  <conditionalFormatting sqref="H2">
    <cfRule type="top10" priority="41" bottom="1" rank="1"/>
    <cfRule type="top10" dxfId="1367" priority="42" rank="1"/>
  </conditionalFormatting>
  <conditionalFormatting sqref="I2">
    <cfRule type="top10" priority="39" bottom="1" rank="1"/>
    <cfRule type="top10" dxfId="1366" priority="40" rank="1"/>
  </conditionalFormatting>
  <conditionalFormatting sqref="J2">
    <cfRule type="top10" priority="37" bottom="1" rank="1"/>
    <cfRule type="top10" dxfId="1365" priority="38" rank="1"/>
  </conditionalFormatting>
  <conditionalFormatting sqref="E3">
    <cfRule type="top10" priority="35" bottom="1" rank="1"/>
    <cfRule type="top10" dxfId="1364" priority="36" rank="1"/>
  </conditionalFormatting>
  <conditionalFormatting sqref="F3">
    <cfRule type="top10" priority="33" bottom="1" rank="1"/>
    <cfRule type="top10" dxfId="1363" priority="34" rank="1"/>
  </conditionalFormatting>
  <conditionalFormatting sqref="G3">
    <cfRule type="top10" priority="31" bottom="1" rank="1"/>
    <cfRule type="top10" dxfId="1362" priority="32" rank="1"/>
  </conditionalFormatting>
  <conditionalFormatting sqref="H3">
    <cfRule type="top10" priority="29" bottom="1" rank="1"/>
    <cfRule type="top10" dxfId="1361" priority="30" rank="1"/>
  </conditionalFormatting>
  <conditionalFormatting sqref="I3">
    <cfRule type="top10" priority="27" bottom="1" rank="1"/>
    <cfRule type="top10" dxfId="1360" priority="28" rank="1"/>
  </conditionalFormatting>
  <conditionalFormatting sqref="J3">
    <cfRule type="top10" priority="25" bottom="1" rank="1"/>
    <cfRule type="top10" dxfId="1359" priority="26" rank="1"/>
  </conditionalFormatting>
  <conditionalFormatting sqref="E4">
    <cfRule type="top10" priority="23" bottom="1" rank="1"/>
    <cfRule type="top10" dxfId="1358" priority="24" rank="1"/>
  </conditionalFormatting>
  <conditionalFormatting sqref="F4">
    <cfRule type="top10" priority="21" bottom="1" rank="1"/>
    <cfRule type="top10" dxfId="1357" priority="22" rank="1"/>
  </conditionalFormatting>
  <conditionalFormatting sqref="G4">
    <cfRule type="top10" priority="19" bottom="1" rank="1"/>
    <cfRule type="top10" dxfId="1356" priority="20" rank="1"/>
  </conditionalFormatting>
  <conditionalFormatting sqref="H4">
    <cfRule type="top10" priority="17" bottom="1" rank="1"/>
    <cfRule type="top10" dxfId="1355" priority="18" rank="1"/>
  </conditionalFormatting>
  <conditionalFormatting sqref="I4">
    <cfRule type="top10" priority="15" bottom="1" rank="1"/>
    <cfRule type="top10" dxfId="1354" priority="16" rank="1"/>
  </conditionalFormatting>
  <conditionalFormatting sqref="J4">
    <cfRule type="top10" priority="13" bottom="1" rank="1"/>
    <cfRule type="top10" dxfId="1353" priority="14" rank="1"/>
  </conditionalFormatting>
  <conditionalFormatting sqref="E5">
    <cfRule type="top10" priority="11" bottom="1" rank="1"/>
    <cfRule type="top10" dxfId="1352" priority="12" rank="1"/>
  </conditionalFormatting>
  <conditionalFormatting sqref="F5">
    <cfRule type="top10" priority="9" bottom="1" rank="1"/>
    <cfRule type="top10" dxfId="1351" priority="10" rank="1"/>
  </conditionalFormatting>
  <conditionalFormatting sqref="G5">
    <cfRule type="top10" priority="7" bottom="1" rank="1"/>
    <cfRule type="top10" dxfId="1350" priority="8" rank="1"/>
  </conditionalFormatting>
  <conditionalFormatting sqref="H5">
    <cfRule type="top10" priority="5" bottom="1" rank="1"/>
    <cfRule type="top10" dxfId="1349" priority="6" rank="1"/>
  </conditionalFormatting>
  <conditionalFormatting sqref="I5">
    <cfRule type="top10" priority="3" bottom="1" rank="1"/>
    <cfRule type="top10" dxfId="1348" priority="4" rank="1"/>
  </conditionalFormatting>
  <conditionalFormatting sqref="J5">
    <cfRule type="top10" priority="1" bottom="1" rank="1"/>
    <cfRule type="top10" dxfId="134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B00-000000000000}">
          <x14:formula1>
            <xm:f>'C:\Users\Joe\Downloads\[ABRA Club Shoot 1152017.xlsm]Data'!#REF!</xm:f>
          </x14:formula1>
          <xm:sqref>B2</xm:sqref>
        </x14:dataValidation>
        <x14:dataValidation type="list" allowBlank="1" showInputMessage="1" showErrorMessage="1" xr:uid="{00000000-0002-0000-1B00-000001000000}">
          <x14:formula1>
            <xm:f>'C:\Users\Joe\Downloads\[ABRA Club Shoot 2192017.xlsm]Data'!#REF!</xm:f>
          </x14:formula1>
          <xm:sqref>B3</xm:sqref>
        </x14:dataValidation>
        <x14:dataValidation type="list" allowBlank="1" showInputMessage="1" showErrorMessage="1" xr:uid="{00000000-0002-0000-1B00-000002000000}">
          <x14:formula1>
            <xm:f>'C:\Users\abra2\Desktop\ABRA 2017\Georgia\[Georgia Club Match 07 16 2017.xlsm]Data'!#REF!</xm:f>
          </x14:formula1>
          <xm:sqref>B4</xm:sqref>
        </x14:dataValidation>
        <x14:dataValidation type="list" allowBlank="1" showInputMessage="1" showErrorMessage="1" xr:uid="{307239A9-8E54-4B42-842D-A75169D3E093}">
          <x14:formula1>
            <xm:f>'C:\Users\abra2\Desktop\ABRA Files and More\AUTO BENCH REST ASSOCIATION FILE\ABRA 2017\GEORGIA\[ABRA State Tournament 9172017.xlsm]Data'!#REF!</xm:f>
          </x14:formula1>
          <xm:sqref>B5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1"/>
  <dimension ref="A1:O9"/>
  <sheetViews>
    <sheetView workbookViewId="0">
      <selection activeCell="A7" sqref="A7:O7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57031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2" width="12.28515625" style="1" bestFit="1" customWidth="1"/>
    <col min="13" max="13" width="9.140625" style="1"/>
    <col min="14" max="15" width="13.7109375" style="3" bestFit="1" customWidth="1"/>
    <col min="16" max="16384" width="9.140625" style="3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s="6" customFormat="1" ht="16.5" x14ac:dyDescent="0.3">
      <c r="A2" s="38" t="s">
        <v>3</v>
      </c>
      <c r="B2" s="38" t="s">
        <v>39</v>
      </c>
      <c r="C2" s="39">
        <v>42792</v>
      </c>
      <c r="D2" s="40" t="s">
        <v>40</v>
      </c>
      <c r="E2" s="38">
        <v>196</v>
      </c>
      <c r="F2" s="38">
        <v>186</v>
      </c>
      <c r="G2" s="38">
        <v>193</v>
      </c>
      <c r="H2" s="38"/>
      <c r="I2" s="38"/>
      <c r="J2" s="38"/>
      <c r="K2" s="41">
        <v>3</v>
      </c>
      <c r="L2" s="41">
        <v>575</v>
      </c>
      <c r="M2" s="42">
        <v>191.66666666666666</v>
      </c>
      <c r="N2" s="41">
        <v>4</v>
      </c>
      <c r="O2" s="42">
        <v>195.66666666666666</v>
      </c>
    </row>
    <row r="3" spans="1:15" x14ac:dyDescent="0.25">
      <c r="A3" s="38" t="s">
        <v>3</v>
      </c>
      <c r="B3" s="38" t="s">
        <v>39</v>
      </c>
      <c r="C3" s="39">
        <v>42819</v>
      </c>
      <c r="D3" s="40" t="s">
        <v>66</v>
      </c>
      <c r="E3" s="38">
        <v>179</v>
      </c>
      <c r="F3" s="38">
        <v>176</v>
      </c>
      <c r="G3" s="38">
        <v>184</v>
      </c>
      <c r="H3" s="38">
        <v>183</v>
      </c>
      <c r="I3" s="38">
        <v>189</v>
      </c>
      <c r="J3" s="38">
        <v>185</v>
      </c>
      <c r="K3" s="41">
        <v>6</v>
      </c>
      <c r="L3" s="41">
        <v>1096</v>
      </c>
      <c r="M3" s="42">
        <v>182.66666666666666</v>
      </c>
      <c r="N3" s="41">
        <v>4</v>
      </c>
      <c r="O3" s="42">
        <v>186.66666666666666</v>
      </c>
    </row>
    <row r="4" spans="1:15" x14ac:dyDescent="0.25">
      <c r="A4" s="61" t="s">
        <v>3</v>
      </c>
      <c r="B4" s="61" t="s">
        <v>39</v>
      </c>
      <c r="C4" s="78">
        <v>42883</v>
      </c>
      <c r="D4" s="79" t="s">
        <v>40</v>
      </c>
      <c r="E4" s="61">
        <v>191</v>
      </c>
      <c r="F4" s="61">
        <v>190</v>
      </c>
      <c r="G4" s="61">
        <v>192</v>
      </c>
      <c r="H4" s="61"/>
      <c r="I4" s="61"/>
      <c r="J4" s="61"/>
      <c r="K4" s="80">
        <f t="shared" ref="K4" si="0">COUNT(E4:J4)</f>
        <v>3</v>
      </c>
      <c r="L4" s="80">
        <f t="shared" ref="L4" si="1">SUM(E4:J4)</f>
        <v>573</v>
      </c>
      <c r="M4" s="81">
        <f t="shared" ref="M4" si="2">AVERAGE(E4:J4)</f>
        <v>191</v>
      </c>
      <c r="N4" s="80">
        <v>2</v>
      </c>
      <c r="O4" s="81">
        <f t="shared" ref="O4" si="3">SUM(M4,N4)</f>
        <v>193</v>
      </c>
    </row>
    <row r="5" spans="1:15" x14ac:dyDescent="0.25">
      <c r="A5" s="38" t="s">
        <v>3</v>
      </c>
      <c r="B5" s="38" t="s">
        <v>39</v>
      </c>
      <c r="C5" s="39">
        <v>42938</v>
      </c>
      <c r="D5" s="40" t="s">
        <v>40</v>
      </c>
      <c r="E5" s="38">
        <v>190</v>
      </c>
      <c r="F5" s="61">
        <v>188</v>
      </c>
      <c r="G5" s="38">
        <v>184</v>
      </c>
      <c r="H5" s="38"/>
      <c r="I5" s="38"/>
      <c r="J5" s="38"/>
      <c r="K5" s="41">
        <v>3</v>
      </c>
      <c r="L5" s="41">
        <v>562</v>
      </c>
      <c r="M5" s="42">
        <v>187.33333333333334</v>
      </c>
      <c r="N5" s="41">
        <v>2</v>
      </c>
      <c r="O5" s="42">
        <v>189.33333333333334</v>
      </c>
    </row>
    <row r="6" spans="1:15" x14ac:dyDescent="0.25">
      <c r="A6" s="38" t="s">
        <v>3</v>
      </c>
      <c r="B6" s="38" t="s">
        <v>39</v>
      </c>
      <c r="C6" s="39">
        <v>43037</v>
      </c>
      <c r="D6" s="40" t="s">
        <v>40</v>
      </c>
      <c r="E6" s="61">
        <v>171</v>
      </c>
      <c r="F6" s="61">
        <v>176</v>
      </c>
      <c r="G6" s="38">
        <v>188</v>
      </c>
      <c r="H6" s="38"/>
      <c r="I6" s="38"/>
      <c r="J6" s="38"/>
      <c r="K6" s="41">
        <v>3</v>
      </c>
      <c r="L6" s="41">
        <v>535</v>
      </c>
      <c r="M6" s="42">
        <v>178.33333333333334</v>
      </c>
      <c r="N6" s="41">
        <v>2</v>
      </c>
      <c r="O6" s="42">
        <v>180.33333333333334</v>
      </c>
    </row>
    <row r="7" spans="1:15" x14ac:dyDescent="0.25">
      <c r="A7" s="34" t="s">
        <v>3</v>
      </c>
      <c r="B7" s="34" t="s">
        <v>39</v>
      </c>
      <c r="C7" s="32">
        <v>43043</v>
      </c>
      <c r="D7" s="33" t="s">
        <v>66</v>
      </c>
      <c r="E7" s="34">
        <v>191</v>
      </c>
      <c r="F7" s="34">
        <v>188</v>
      </c>
      <c r="G7" s="34">
        <v>187</v>
      </c>
      <c r="H7" s="34">
        <v>195</v>
      </c>
      <c r="I7" s="34">
        <v>185</v>
      </c>
      <c r="J7" s="34">
        <v>189</v>
      </c>
      <c r="K7" s="35">
        <v>6</v>
      </c>
      <c r="L7" s="35">
        <v>1135</v>
      </c>
      <c r="M7" s="36">
        <v>189.16666666666666</v>
      </c>
      <c r="N7" s="35">
        <v>4</v>
      </c>
      <c r="O7" s="36">
        <v>193.16666666666666</v>
      </c>
    </row>
    <row r="9" spans="1:15" ht="16.5" x14ac:dyDescent="0.3">
      <c r="K9" s="1">
        <f>SUM(K2:K8)</f>
        <v>24</v>
      </c>
      <c r="L9" s="1">
        <f>SUM(L2:L8)</f>
        <v>4476</v>
      </c>
      <c r="M9" s="5">
        <f>SUM(L9/K9)</f>
        <v>186.5</v>
      </c>
      <c r="N9" s="1">
        <f>SUM(N2:N8)</f>
        <v>18</v>
      </c>
      <c r="O9" s="5">
        <f t="shared" ref="O9" si="4">SUM(M9+N9)</f>
        <v>204.5</v>
      </c>
    </row>
  </sheetData>
  <conditionalFormatting sqref="J1">
    <cfRule type="top10" priority="163" bottom="1" rank="1"/>
    <cfRule type="top10" dxfId="1346" priority="164" rank="1"/>
  </conditionalFormatting>
  <conditionalFormatting sqref="E1">
    <cfRule type="top10" priority="173" bottom="1" rank="1"/>
    <cfRule type="top10" dxfId="1345" priority="174" rank="1"/>
  </conditionalFormatting>
  <conditionalFormatting sqref="F1">
    <cfRule type="top10" priority="171" bottom="1" rank="1"/>
    <cfRule type="top10" dxfId="1344" priority="172" rank="1"/>
  </conditionalFormatting>
  <conditionalFormatting sqref="G1">
    <cfRule type="top10" priority="169" bottom="1" rank="1"/>
    <cfRule type="top10" dxfId="1343" priority="170" rank="1"/>
  </conditionalFormatting>
  <conditionalFormatting sqref="H1">
    <cfRule type="top10" priority="167" bottom="1" rank="1"/>
    <cfRule type="top10" dxfId="1342" priority="168" rank="1"/>
  </conditionalFormatting>
  <conditionalFormatting sqref="I1">
    <cfRule type="top10" priority="165" bottom="1" rank="1"/>
    <cfRule type="top10" dxfId="1341" priority="166" rank="1"/>
  </conditionalFormatting>
  <conditionalFormatting sqref="E2">
    <cfRule type="top10" priority="71" bottom="1" rank="1"/>
    <cfRule type="top10" dxfId="1340" priority="72" rank="1"/>
  </conditionalFormatting>
  <conditionalFormatting sqref="F2">
    <cfRule type="top10" priority="69" bottom="1" rank="1"/>
    <cfRule type="top10" dxfId="1339" priority="70" rank="1"/>
  </conditionalFormatting>
  <conditionalFormatting sqref="G2">
    <cfRule type="top10" priority="67" bottom="1" rank="1"/>
    <cfRule type="top10" dxfId="1338" priority="68" rank="1"/>
  </conditionalFormatting>
  <conditionalFormatting sqref="H2">
    <cfRule type="top10" priority="65" bottom="1" rank="1"/>
    <cfRule type="top10" dxfId="1337" priority="66" rank="1"/>
  </conditionalFormatting>
  <conditionalFormatting sqref="I2">
    <cfRule type="top10" priority="63" bottom="1" rank="1"/>
    <cfRule type="top10" dxfId="1336" priority="64" rank="1"/>
  </conditionalFormatting>
  <conditionalFormatting sqref="J2">
    <cfRule type="top10" priority="61" bottom="1" rank="1"/>
    <cfRule type="top10" dxfId="1335" priority="62" rank="1"/>
  </conditionalFormatting>
  <conditionalFormatting sqref="E3">
    <cfRule type="top10" priority="49" bottom="1" rank="1"/>
    <cfRule type="top10" dxfId="1334" priority="50" rank="1"/>
  </conditionalFormatting>
  <conditionalFormatting sqref="F3">
    <cfRule type="top10" priority="51" bottom="1" rank="1"/>
    <cfRule type="top10" dxfId="1333" priority="52" rank="1"/>
  </conditionalFormatting>
  <conditionalFormatting sqref="G3">
    <cfRule type="top10" priority="53" bottom="1" rank="1"/>
    <cfRule type="top10" dxfId="1332" priority="54" rank="1"/>
  </conditionalFormatting>
  <conditionalFormatting sqref="H3">
    <cfRule type="top10" priority="55" bottom="1" rank="1"/>
    <cfRule type="top10" dxfId="1331" priority="56" rank="1"/>
  </conditionalFormatting>
  <conditionalFormatting sqref="I3">
    <cfRule type="top10" priority="57" bottom="1" rank="1"/>
    <cfRule type="top10" dxfId="1330" priority="58" rank="1"/>
  </conditionalFormatting>
  <conditionalFormatting sqref="J3">
    <cfRule type="top10" priority="59" bottom="1" rank="1"/>
    <cfRule type="top10" dxfId="1329" priority="60" rank="1"/>
  </conditionalFormatting>
  <conditionalFormatting sqref="E4">
    <cfRule type="top10" priority="47" bottom="1" rank="1"/>
    <cfRule type="top10" dxfId="1328" priority="48" rank="1"/>
  </conditionalFormatting>
  <conditionalFormatting sqref="F4">
    <cfRule type="top10" priority="45" bottom="1" rank="1"/>
    <cfRule type="top10" dxfId="1327" priority="46" rank="1"/>
  </conditionalFormatting>
  <conditionalFormatting sqref="G4">
    <cfRule type="top10" priority="43" bottom="1" rank="1"/>
    <cfRule type="top10" dxfId="1326" priority="44" rank="1"/>
  </conditionalFormatting>
  <conditionalFormatting sqref="H4">
    <cfRule type="top10" priority="41" bottom="1" rank="1"/>
    <cfRule type="top10" dxfId="1325" priority="42" rank="1"/>
  </conditionalFormatting>
  <conditionalFormatting sqref="I4">
    <cfRule type="top10" priority="39" bottom="1" rank="1"/>
    <cfRule type="top10" dxfId="1324" priority="40" rank="1"/>
  </conditionalFormatting>
  <conditionalFormatting sqref="J4">
    <cfRule type="top10" priority="37" bottom="1" rank="1"/>
    <cfRule type="top10" dxfId="1323" priority="38" rank="1"/>
  </conditionalFormatting>
  <conditionalFormatting sqref="E5">
    <cfRule type="top10" priority="35" bottom="1" rank="1"/>
    <cfRule type="top10" dxfId="1322" priority="36" rank="1"/>
  </conditionalFormatting>
  <conditionalFormatting sqref="F5">
    <cfRule type="top10" priority="33" bottom="1" rank="1"/>
    <cfRule type="top10" dxfId="1321" priority="34" rank="1"/>
  </conditionalFormatting>
  <conditionalFormatting sqref="G5">
    <cfRule type="top10" priority="31" bottom="1" rank="1"/>
    <cfRule type="top10" dxfId="1320" priority="32" rank="1"/>
  </conditionalFormatting>
  <conditionalFormatting sqref="H5">
    <cfRule type="top10" priority="29" bottom="1" rank="1"/>
    <cfRule type="top10" dxfId="1319" priority="30" rank="1"/>
  </conditionalFormatting>
  <conditionalFormatting sqref="I5">
    <cfRule type="top10" priority="27" bottom="1" rank="1"/>
    <cfRule type="top10" dxfId="1318" priority="28" rank="1"/>
  </conditionalFormatting>
  <conditionalFormatting sqref="J5">
    <cfRule type="top10" priority="25" bottom="1" rank="1"/>
    <cfRule type="top10" dxfId="1317" priority="26" rank="1"/>
  </conditionalFormatting>
  <conditionalFormatting sqref="E6">
    <cfRule type="top10" priority="23" bottom="1" rank="1"/>
    <cfRule type="top10" dxfId="1316" priority="24" rank="1"/>
  </conditionalFormatting>
  <conditionalFormatting sqref="F6">
    <cfRule type="top10" priority="21" bottom="1" rank="1"/>
    <cfRule type="top10" dxfId="1315" priority="22" rank="1"/>
  </conditionalFormatting>
  <conditionalFormatting sqref="G6">
    <cfRule type="top10" priority="19" bottom="1" rank="1"/>
    <cfRule type="top10" dxfId="1314" priority="20" rank="1"/>
  </conditionalFormatting>
  <conditionalFormatting sqref="H6">
    <cfRule type="top10" priority="17" bottom="1" rank="1"/>
    <cfRule type="top10" dxfId="1313" priority="18" rank="1"/>
  </conditionalFormatting>
  <conditionalFormatting sqref="I6">
    <cfRule type="top10" priority="15" bottom="1" rank="1"/>
    <cfRule type="top10" dxfId="1312" priority="16" rank="1"/>
  </conditionalFormatting>
  <conditionalFormatting sqref="J6">
    <cfRule type="top10" priority="13" bottom="1" rank="1"/>
    <cfRule type="top10" dxfId="1311" priority="14" rank="1"/>
  </conditionalFormatting>
  <conditionalFormatting sqref="E7">
    <cfRule type="top10" priority="1" bottom="1" rank="1"/>
    <cfRule type="top10" dxfId="1310" priority="2" rank="1"/>
  </conditionalFormatting>
  <conditionalFormatting sqref="F7">
    <cfRule type="top10" priority="3" bottom="1" rank="1"/>
    <cfRule type="top10" dxfId="1309" priority="4" rank="1"/>
  </conditionalFormatting>
  <conditionalFormatting sqref="G7">
    <cfRule type="top10" priority="5" bottom="1" rank="1"/>
    <cfRule type="top10" dxfId="1308" priority="6" rank="1"/>
  </conditionalFormatting>
  <conditionalFormatting sqref="H7">
    <cfRule type="top10" priority="7" bottom="1" rank="1"/>
    <cfRule type="top10" dxfId="1307" priority="8" rank="1"/>
  </conditionalFormatting>
  <conditionalFormatting sqref="I7">
    <cfRule type="top10" priority="9" bottom="1" rank="1"/>
    <cfRule type="top10" dxfId="1306" priority="10" rank="1"/>
  </conditionalFormatting>
  <conditionalFormatting sqref="J7">
    <cfRule type="top10" priority="11" bottom="1" rank="1"/>
    <cfRule type="top10" dxfId="1305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54118A-071D-494D-923E-64279380C715}">
          <x14:formula1>
            <xm:f>'C:\Users\abra2\Desktop\[11 04 2017.xlsm]Data'!#REF!</xm:f>
          </x14:formula1>
          <xm:sqref>B7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2E524-4AB2-41E2-B86B-5A9786BD5B0B}">
  <sheetPr codeName="Sheet4"/>
  <dimension ref="A1:O4"/>
  <sheetViews>
    <sheetView workbookViewId="0">
      <selection activeCell="D18" sqref="D1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8" t="s">
        <v>3</v>
      </c>
      <c r="B2" s="38" t="s">
        <v>143</v>
      </c>
      <c r="C2" s="39">
        <v>42980</v>
      </c>
      <c r="D2" s="40" t="s">
        <v>40</v>
      </c>
      <c r="E2" s="38">
        <v>173</v>
      </c>
      <c r="F2" s="38">
        <v>183</v>
      </c>
      <c r="G2" s="38">
        <v>175</v>
      </c>
      <c r="H2" s="38"/>
      <c r="I2" s="38"/>
      <c r="J2" s="38"/>
      <c r="K2" s="41">
        <v>3</v>
      </c>
      <c r="L2" s="41">
        <v>531</v>
      </c>
      <c r="M2" s="42">
        <v>177</v>
      </c>
      <c r="N2" s="41">
        <v>2</v>
      </c>
      <c r="O2" s="42">
        <v>182</v>
      </c>
    </row>
    <row r="4" spans="1:15" x14ac:dyDescent="0.25">
      <c r="K4" s="1">
        <f>SUM(K2:K3)</f>
        <v>3</v>
      </c>
      <c r="L4" s="1">
        <f>SUM(L2:L3)</f>
        <v>531</v>
      </c>
      <c r="M4" s="1">
        <f>SUM(L4/K4)</f>
        <v>177</v>
      </c>
      <c r="N4" s="1">
        <f>SUM(N2:N3)</f>
        <v>2</v>
      </c>
      <c r="O4" s="4">
        <f t="shared" ref="O4" si="0">SUM(M4+N4)</f>
        <v>179</v>
      </c>
    </row>
  </sheetData>
  <conditionalFormatting sqref="J1">
    <cfRule type="top10" priority="25" bottom="1" rank="1"/>
    <cfRule type="top10" dxfId="2626" priority="26" rank="1"/>
  </conditionalFormatting>
  <conditionalFormatting sqref="E1">
    <cfRule type="top10" priority="35" bottom="1" rank="1"/>
    <cfRule type="top10" dxfId="2625" priority="36" rank="1"/>
  </conditionalFormatting>
  <conditionalFormatting sqref="F1">
    <cfRule type="top10" priority="33" bottom="1" rank="1"/>
    <cfRule type="top10" dxfId="2624" priority="34" rank="1"/>
  </conditionalFormatting>
  <conditionalFormatting sqref="G1">
    <cfRule type="top10" priority="31" bottom="1" rank="1"/>
    <cfRule type="top10" dxfId="2623" priority="32" rank="1"/>
  </conditionalFormatting>
  <conditionalFormatting sqref="H1">
    <cfRule type="top10" priority="29" bottom="1" rank="1"/>
    <cfRule type="top10" dxfId="2622" priority="30" rank="1"/>
  </conditionalFormatting>
  <conditionalFormatting sqref="I1">
    <cfRule type="top10" priority="27" bottom="1" rank="1"/>
    <cfRule type="top10" dxfId="2621" priority="28" rank="1"/>
  </conditionalFormatting>
  <conditionalFormatting sqref="J2">
    <cfRule type="top10" priority="1" bottom="1" rank="1"/>
    <cfRule type="top10" dxfId="2620" priority="2" rank="1"/>
  </conditionalFormatting>
  <conditionalFormatting sqref="E2">
    <cfRule type="top10" priority="3" bottom="1" rank="1"/>
    <cfRule type="top10" dxfId="2619" priority="4" rank="1"/>
  </conditionalFormatting>
  <conditionalFormatting sqref="F2">
    <cfRule type="top10" priority="5" bottom="1" rank="1"/>
    <cfRule type="top10" dxfId="2618" priority="6" rank="1"/>
  </conditionalFormatting>
  <conditionalFormatting sqref="G2">
    <cfRule type="top10" priority="7" bottom="1" rank="1"/>
    <cfRule type="top10" dxfId="2617" priority="8" rank="1"/>
  </conditionalFormatting>
  <conditionalFormatting sqref="H2">
    <cfRule type="top10" priority="9" bottom="1" rank="1"/>
    <cfRule type="top10" dxfId="2616" priority="10" rank="1"/>
  </conditionalFormatting>
  <conditionalFormatting sqref="I2">
    <cfRule type="top10" priority="11" bottom="1" rank="1"/>
    <cfRule type="top10" dxfId="2615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03647B-00BB-4BAF-9ABE-66BC828E52B3}">
          <x14:formula1>
            <xm:f>'C:\Users\Joe\Desktop\AUTO BENCH REST ASSOCIATION FILE\ABRA 2017\OHIO\[ABRA Ohio 04 09 2017.xlsm]Data'!#REF!</xm:f>
          </x14:formula1>
          <xm:sqref>B2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2"/>
  <dimension ref="A1:O13"/>
  <sheetViews>
    <sheetView workbookViewId="0">
      <selection activeCell="A10" sqref="A10:O10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s="6" customFormat="1" ht="16.5" x14ac:dyDescent="0.3">
      <c r="A2" s="34" t="s">
        <v>3</v>
      </c>
      <c r="B2" s="34" t="s">
        <v>64</v>
      </c>
      <c r="C2" s="32">
        <v>42750</v>
      </c>
      <c r="D2" s="33" t="s">
        <v>58</v>
      </c>
      <c r="E2" s="34">
        <v>103</v>
      </c>
      <c r="F2" s="34">
        <v>140</v>
      </c>
      <c r="G2" s="34">
        <v>141</v>
      </c>
      <c r="H2" s="34">
        <v>163</v>
      </c>
      <c r="I2" s="34"/>
      <c r="J2" s="34"/>
      <c r="K2" s="35">
        <v>4</v>
      </c>
      <c r="L2" s="35">
        <v>547</v>
      </c>
      <c r="M2" s="36">
        <v>136.75</v>
      </c>
      <c r="N2" s="35">
        <v>2</v>
      </c>
      <c r="O2" s="36">
        <v>138.75</v>
      </c>
    </row>
    <row r="3" spans="1:15" s="1" customFormat="1" x14ac:dyDescent="0.25">
      <c r="A3" s="34" t="s">
        <v>3</v>
      </c>
      <c r="B3" s="34" t="s">
        <v>64</v>
      </c>
      <c r="C3" s="32">
        <v>42785</v>
      </c>
      <c r="D3" s="33" t="s">
        <v>58</v>
      </c>
      <c r="E3" s="34">
        <v>165</v>
      </c>
      <c r="F3" s="34">
        <v>153</v>
      </c>
      <c r="G3" s="34">
        <v>163</v>
      </c>
      <c r="H3" s="34">
        <v>173</v>
      </c>
      <c r="I3" s="34"/>
      <c r="J3" s="34"/>
      <c r="K3" s="35">
        <v>4</v>
      </c>
      <c r="L3" s="35">
        <v>654</v>
      </c>
      <c r="M3" s="36">
        <v>163.5</v>
      </c>
      <c r="N3" s="35">
        <v>2</v>
      </c>
      <c r="O3" s="36">
        <v>165.5</v>
      </c>
    </row>
    <row r="4" spans="1:15" x14ac:dyDescent="0.25">
      <c r="A4" s="34" t="s">
        <v>3</v>
      </c>
      <c r="B4" s="34" t="s">
        <v>64</v>
      </c>
      <c r="C4" s="32">
        <v>42813</v>
      </c>
      <c r="D4" s="33" t="s">
        <v>58</v>
      </c>
      <c r="E4" s="34">
        <v>129</v>
      </c>
      <c r="F4" s="34">
        <v>154</v>
      </c>
      <c r="G4" s="34">
        <v>172</v>
      </c>
      <c r="H4" s="34">
        <v>133</v>
      </c>
      <c r="I4" s="34"/>
      <c r="J4" s="34"/>
      <c r="K4" s="35">
        <v>4</v>
      </c>
      <c r="L4" s="35">
        <v>588</v>
      </c>
      <c r="M4" s="36">
        <v>147</v>
      </c>
      <c r="N4" s="35">
        <v>3</v>
      </c>
      <c r="O4" s="36">
        <v>150</v>
      </c>
    </row>
    <row r="5" spans="1:15" x14ac:dyDescent="0.25">
      <c r="A5" s="34" t="s">
        <v>3</v>
      </c>
      <c r="B5" s="34" t="s">
        <v>64</v>
      </c>
      <c r="C5" s="32" t="s">
        <v>112</v>
      </c>
      <c r="D5" s="33" t="s">
        <v>58</v>
      </c>
      <c r="E5" s="34">
        <v>158</v>
      </c>
      <c r="F5" s="34">
        <v>169</v>
      </c>
      <c r="G5" s="34">
        <v>167</v>
      </c>
      <c r="H5" s="34">
        <v>163</v>
      </c>
      <c r="I5" s="34"/>
      <c r="J5" s="34"/>
      <c r="K5" s="35">
        <v>4</v>
      </c>
      <c r="L5" s="35">
        <v>657</v>
      </c>
      <c r="M5" s="36">
        <v>164.25</v>
      </c>
      <c r="N5" s="35">
        <v>3</v>
      </c>
      <c r="O5" s="36">
        <v>167.25</v>
      </c>
    </row>
    <row r="6" spans="1:15" x14ac:dyDescent="0.25">
      <c r="A6" s="34" t="s">
        <v>3</v>
      </c>
      <c r="B6" s="34" t="s">
        <v>64</v>
      </c>
      <c r="C6" s="32">
        <v>42932</v>
      </c>
      <c r="D6" s="33" t="s">
        <v>58</v>
      </c>
      <c r="E6" s="34">
        <v>161</v>
      </c>
      <c r="F6" s="34">
        <v>148</v>
      </c>
      <c r="G6" s="34">
        <v>161</v>
      </c>
      <c r="H6" s="34">
        <v>162</v>
      </c>
      <c r="I6" s="34"/>
      <c r="J6" s="34"/>
      <c r="K6" s="35">
        <v>4</v>
      </c>
      <c r="L6" s="35">
        <v>632</v>
      </c>
      <c r="M6" s="36">
        <v>158</v>
      </c>
      <c r="N6" s="35">
        <v>2</v>
      </c>
      <c r="O6" s="36">
        <v>160</v>
      </c>
    </row>
    <row r="7" spans="1:15" x14ac:dyDescent="0.25">
      <c r="A7" s="34" t="s">
        <v>3</v>
      </c>
      <c r="B7" s="34" t="s">
        <v>64</v>
      </c>
      <c r="C7" s="32">
        <v>42967</v>
      </c>
      <c r="D7" s="33" t="s">
        <v>58</v>
      </c>
      <c r="E7" s="34">
        <v>174</v>
      </c>
      <c r="F7" s="34">
        <v>170</v>
      </c>
      <c r="G7" s="34">
        <v>179</v>
      </c>
      <c r="H7" s="34">
        <v>165</v>
      </c>
      <c r="I7" s="34"/>
      <c r="J7" s="34"/>
      <c r="K7" s="35">
        <v>4</v>
      </c>
      <c r="L7" s="35">
        <v>688</v>
      </c>
      <c r="M7" s="36">
        <v>172</v>
      </c>
      <c r="N7" s="35">
        <v>2</v>
      </c>
      <c r="O7" s="36">
        <v>174</v>
      </c>
    </row>
    <row r="8" spans="1:15" x14ac:dyDescent="0.25">
      <c r="A8" s="34" t="s">
        <v>3</v>
      </c>
      <c r="B8" s="34" t="s">
        <v>64</v>
      </c>
      <c r="C8" s="32">
        <v>42995</v>
      </c>
      <c r="D8" s="33" t="s">
        <v>58</v>
      </c>
      <c r="E8" s="34">
        <v>159</v>
      </c>
      <c r="F8" s="34">
        <v>162</v>
      </c>
      <c r="G8" s="34">
        <v>166</v>
      </c>
      <c r="H8" s="34">
        <v>161</v>
      </c>
      <c r="I8" s="34">
        <v>145</v>
      </c>
      <c r="J8" s="34">
        <v>151</v>
      </c>
      <c r="K8" s="35">
        <v>6</v>
      </c>
      <c r="L8" s="35">
        <v>944</v>
      </c>
      <c r="M8" s="36">
        <v>157.33333333333334</v>
      </c>
      <c r="N8" s="35">
        <v>4</v>
      </c>
      <c r="O8" s="36">
        <v>161.33333333333334</v>
      </c>
    </row>
    <row r="9" spans="1:15" x14ac:dyDescent="0.25">
      <c r="A9" s="34" t="s">
        <v>3</v>
      </c>
      <c r="B9" s="34" t="s">
        <v>64</v>
      </c>
      <c r="C9" s="32">
        <v>43023</v>
      </c>
      <c r="D9" s="33" t="s">
        <v>58</v>
      </c>
      <c r="E9" s="34">
        <v>164</v>
      </c>
      <c r="F9" s="34">
        <v>147</v>
      </c>
      <c r="G9" s="34">
        <v>146</v>
      </c>
      <c r="H9" s="34">
        <v>157</v>
      </c>
      <c r="I9" s="34"/>
      <c r="J9" s="34"/>
      <c r="K9" s="35">
        <v>4</v>
      </c>
      <c r="L9" s="35">
        <v>614</v>
      </c>
      <c r="M9" s="36">
        <v>153.5</v>
      </c>
      <c r="N9" s="35">
        <v>2</v>
      </c>
      <c r="O9" s="36">
        <v>155.5</v>
      </c>
    </row>
    <row r="10" spans="1:15" x14ac:dyDescent="0.25">
      <c r="A10" s="34" t="s">
        <v>3</v>
      </c>
      <c r="B10" s="34" t="s">
        <v>64</v>
      </c>
      <c r="C10" s="32">
        <v>43058</v>
      </c>
      <c r="D10" s="33" t="s">
        <v>58</v>
      </c>
      <c r="E10" s="34">
        <v>156</v>
      </c>
      <c r="F10" s="34">
        <v>154</v>
      </c>
      <c r="G10" s="34">
        <v>159</v>
      </c>
      <c r="H10" s="34">
        <v>156</v>
      </c>
      <c r="I10" s="34"/>
      <c r="J10" s="34"/>
      <c r="K10" s="35">
        <v>4</v>
      </c>
      <c r="L10" s="35">
        <v>625</v>
      </c>
      <c r="M10" s="36">
        <v>156.25</v>
      </c>
      <c r="N10" s="35">
        <v>2</v>
      </c>
      <c r="O10" s="36">
        <v>158.25</v>
      </c>
    </row>
    <row r="11" spans="1:15" x14ac:dyDescent="0.25">
      <c r="A11" s="25"/>
      <c r="B11" s="25"/>
      <c r="C11" s="26"/>
      <c r="D11" s="30"/>
      <c r="E11" s="25"/>
      <c r="F11" s="25"/>
      <c r="G11" s="25"/>
      <c r="H11" s="31"/>
      <c r="I11" s="31"/>
      <c r="J11" s="31"/>
      <c r="K11" s="28"/>
      <c r="L11" s="28"/>
      <c r="M11" s="29"/>
      <c r="N11" s="28"/>
      <c r="O11" s="29"/>
    </row>
    <row r="12" spans="1:15" ht="16.5" x14ac:dyDescent="0.3">
      <c r="K12" s="5"/>
      <c r="L12" s="1"/>
      <c r="M12" s="1"/>
      <c r="N12" s="1"/>
      <c r="O12" s="1"/>
    </row>
    <row r="13" spans="1:15" x14ac:dyDescent="0.25">
      <c r="K13" s="1">
        <f>SUM(K2:K12)</f>
        <v>38</v>
      </c>
      <c r="L13" s="1">
        <f>SUM(L2:L12)</f>
        <v>5949</v>
      </c>
      <c r="M13" s="20">
        <f>SUM(L13/K13)</f>
        <v>156.55263157894737</v>
      </c>
      <c r="N13" s="1">
        <f>SUM(N2:N12)</f>
        <v>22</v>
      </c>
      <c r="O13" s="1">
        <f t="shared" ref="O13" si="0">SUM(M13+N13)</f>
        <v>178.55263157894737</v>
      </c>
    </row>
  </sheetData>
  <conditionalFormatting sqref="E11">
    <cfRule type="top10" priority="137" bottom="1" rank="1"/>
    <cfRule type="top10" dxfId="1304" priority="138" rank="1"/>
  </conditionalFormatting>
  <conditionalFormatting sqref="F11">
    <cfRule type="top10" priority="135" bottom="1" rank="1"/>
    <cfRule type="top10" dxfId="1303" priority="136" rank="1"/>
  </conditionalFormatting>
  <conditionalFormatting sqref="G11">
    <cfRule type="top10" priority="133" bottom="1" rank="1"/>
    <cfRule type="top10" dxfId="1302" priority="134" rank="1"/>
  </conditionalFormatting>
  <conditionalFormatting sqref="E1">
    <cfRule type="top10" priority="131" bottom="1" rank="1"/>
    <cfRule type="top10" dxfId="1301" priority="132" rank="1"/>
  </conditionalFormatting>
  <conditionalFormatting sqref="F1">
    <cfRule type="top10" priority="129" bottom="1" rank="1"/>
    <cfRule type="top10" dxfId="1300" priority="130" rank="1"/>
  </conditionalFormatting>
  <conditionalFormatting sqref="G1">
    <cfRule type="top10" priority="127" bottom="1" rank="1"/>
    <cfRule type="top10" dxfId="1299" priority="128" rank="1"/>
  </conditionalFormatting>
  <conditionalFormatting sqref="H1">
    <cfRule type="top10" priority="125" bottom="1" rank="1"/>
    <cfRule type="top10" dxfId="1298" priority="126" rank="1"/>
  </conditionalFormatting>
  <conditionalFormatting sqref="I1">
    <cfRule type="top10" priority="123" bottom="1" rank="1"/>
    <cfRule type="top10" dxfId="1297" priority="124" rank="1"/>
  </conditionalFormatting>
  <conditionalFormatting sqref="J1">
    <cfRule type="top10" priority="121" bottom="1" rank="1"/>
    <cfRule type="top10" dxfId="1296" priority="122" rank="1"/>
  </conditionalFormatting>
  <conditionalFormatting sqref="E2">
    <cfRule type="top10" priority="107" bottom="1" rank="1"/>
    <cfRule type="top10" dxfId="1295" priority="108" rank="1"/>
  </conditionalFormatting>
  <conditionalFormatting sqref="F2">
    <cfRule type="top10" priority="105" bottom="1" rank="1"/>
    <cfRule type="top10" dxfId="1294" priority="106" rank="1"/>
  </conditionalFormatting>
  <conditionalFormatting sqref="G2">
    <cfRule type="top10" priority="103" bottom="1" rank="1"/>
    <cfRule type="top10" dxfId="1293" priority="104" rank="1"/>
  </conditionalFormatting>
  <conditionalFormatting sqref="H2">
    <cfRule type="top10" priority="101" bottom="1" rank="1"/>
    <cfRule type="top10" dxfId="1292" priority="102" rank="1"/>
  </conditionalFormatting>
  <conditionalFormatting sqref="I2">
    <cfRule type="top10" priority="99" bottom="1" rank="1"/>
    <cfRule type="top10" dxfId="1291" priority="100" rank="1"/>
  </conditionalFormatting>
  <conditionalFormatting sqref="J2">
    <cfRule type="top10" priority="97" bottom="1" rank="1"/>
    <cfRule type="top10" dxfId="1290" priority="98" rank="1"/>
  </conditionalFormatting>
  <conditionalFormatting sqref="E3">
    <cfRule type="top10" priority="95" bottom="1" rank="1"/>
    <cfRule type="top10" dxfId="1289" priority="96" rank="1"/>
  </conditionalFormatting>
  <conditionalFormatting sqref="F3">
    <cfRule type="top10" priority="93" bottom="1" rank="1"/>
    <cfRule type="top10" dxfId="1288" priority="94" rank="1"/>
  </conditionalFormatting>
  <conditionalFormatting sqref="G3">
    <cfRule type="top10" priority="91" bottom="1" rank="1"/>
    <cfRule type="top10" dxfId="1287" priority="92" rank="1"/>
  </conditionalFormatting>
  <conditionalFormatting sqref="H3">
    <cfRule type="top10" priority="89" bottom="1" rank="1"/>
    <cfRule type="top10" dxfId="1286" priority="90" rank="1"/>
  </conditionalFormatting>
  <conditionalFormatting sqref="I3">
    <cfRule type="top10" priority="87" bottom="1" rank="1"/>
    <cfRule type="top10" dxfId="1285" priority="88" rank="1"/>
  </conditionalFormatting>
  <conditionalFormatting sqref="J3">
    <cfRule type="top10" priority="85" bottom="1" rank="1"/>
    <cfRule type="top10" dxfId="1284" priority="86" rank="1"/>
  </conditionalFormatting>
  <conditionalFormatting sqref="E4">
    <cfRule type="top10" priority="83" bottom="1" rank="1"/>
    <cfRule type="top10" dxfId="1283" priority="84" rank="1"/>
  </conditionalFormatting>
  <conditionalFormatting sqref="F4">
    <cfRule type="top10" priority="81" bottom="1" rank="1"/>
    <cfRule type="top10" dxfId="1282" priority="82" rank="1"/>
  </conditionalFormatting>
  <conditionalFormatting sqref="G4">
    <cfRule type="top10" priority="79" bottom="1" rank="1"/>
    <cfRule type="top10" dxfId="1281" priority="80" rank="1"/>
  </conditionalFormatting>
  <conditionalFormatting sqref="H4">
    <cfRule type="top10" priority="77" bottom="1" rank="1"/>
    <cfRule type="top10" dxfId="1280" priority="78" rank="1"/>
  </conditionalFormatting>
  <conditionalFormatting sqref="I4">
    <cfRule type="top10" priority="75" bottom="1" rank="1"/>
    <cfRule type="top10" dxfId="1279" priority="76" rank="1"/>
  </conditionalFormatting>
  <conditionalFormatting sqref="J4">
    <cfRule type="top10" priority="73" bottom="1" rank="1"/>
    <cfRule type="top10" dxfId="1278" priority="74" rank="1"/>
  </conditionalFormatting>
  <conditionalFormatting sqref="E5">
    <cfRule type="top10" priority="71" bottom="1" rank="1"/>
    <cfRule type="top10" dxfId="1277" priority="72" rank="1"/>
  </conditionalFormatting>
  <conditionalFormatting sqref="F5">
    <cfRule type="top10" priority="69" bottom="1" rank="1"/>
    <cfRule type="top10" dxfId="1276" priority="70" rank="1"/>
  </conditionalFormatting>
  <conditionalFormatting sqref="G5">
    <cfRule type="top10" priority="67" bottom="1" rank="1"/>
    <cfRule type="top10" dxfId="1275" priority="68" rank="1"/>
  </conditionalFormatting>
  <conditionalFormatting sqref="H5">
    <cfRule type="top10" priority="65" bottom="1" rank="1"/>
    <cfRule type="top10" dxfId="1274" priority="66" rank="1"/>
  </conditionalFormatting>
  <conditionalFormatting sqref="I5">
    <cfRule type="top10" priority="63" bottom="1" rank="1"/>
    <cfRule type="top10" dxfId="1273" priority="64" rank="1"/>
  </conditionalFormatting>
  <conditionalFormatting sqref="J5">
    <cfRule type="top10" priority="61" bottom="1" rank="1"/>
    <cfRule type="top10" dxfId="1272" priority="62" rank="1"/>
  </conditionalFormatting>
  <conditionalFormatting sqref="E6">
    <cfRule type="top10" priority="59" bottom="1" rank="1"/>
    <cfRule type="top10" dxfId="1271" priority="60" rank="1"/>
  </conditionalFormatting>
  <conditionalFormatting sqref="F6">
    <cfRule type="top10" priority="57" bottom="1" rank="1"/>
    <cfRule type="top10" dxfId="1270" priority="58" rank="1"/>
  </conditionalFormatting>
  <conditionalFormatting sqref="G6">
    <cfRule type="top10" priority="55" bottom="1" rank="1"/>
    <cfRule type="top10" dxfId="1269" priority="56" rank="1"/>
  </conditionalFormatting>
  <conditionalFormatting sqref="H6">
    <cfRule type="top10" priority="53" bottom="1" rank="1"/>
    <cfRule type="top10" dxfId="1268" priority="54" rank="1"/>
  </conditionalFormatting>
  <conditionalFormatting sqref="I6">
    <cfRule type="top10" priority="51" bottom="1" rank="1"/>
    <cfRule type="top10" dxfId="1267" priority="52" rank="1"/>
  </conditionalFormatting>
  <conditionalFormatting sqref="J6">
    <cfRule type="top10" priority="49" bottom="1" rank="1"/>
    <cfRule type="top10" dxfId="1266" priority="50" rank="1"/>
  </conditionalFormatting>
  <conditionalFormatting sqref="E7">
    <cfRule type="top10" priority="47" bottom="1" rank="1"/>
    <cfRule type="top10" dxfId="1265" priority="48" rank="1"/>
  </conditionalFormatting>
  <conditionalFormatting sqref="F7">
    <cfRule type="top10" priority="45" bottom="1" rank="1"/>
    <cfRule type="top10" dxfId="1264" priority="46" rank="1"/>
  </conditionalFormatting>
  <conditionalFormatting sqref="G7">
    <cfRule type="top10" priority="43" bottom="1" rank="1"/>
    <cfRule type="top10" dxfId="1263" priority="44" rank="1"/>
  </conditionalFormatting>
  <conditionalFormatting sqref="H7">
    <cfRule type="top10" priority="41" bottom="1" rank="1"/>
    <cfRule type="top10" dxfId="1262" priority="42" rank="1"/>
  </conditionalFormatting>
  <conditionalFormatting sqref="I7">
    <cfRule type="top10" priority="39" bottom="1" rank="1"/>
    <cfRule type="top10" dxfId="1261" priority="40" rank="1"/>
  </conditionalFormatting>
  <conditionalFormatting sqref="J7">
    <cfRule type="top10" priority="37" bottom="1" rank="1"/>
    <cfRule type="top10" dxfId="1260" priority="38" rank="1"/>
  </conditionalFormatting>
  <conditionalFormatting sqref="E8">
    <cfRule type="top10" priority="35" bottom="1" rank="1"/>
    <cfRule type="top10" dxfId="1259" priority="36" rank="1"/>
  </conditionalFormatting>
  <conditionalFormatting sqref="F8">
    <cfRule type="top10" priority="33" bottom="1" rank="1"/>
    <cfRule type="top10" dxfId="1258" priority="34" rank="1"/>
  </conditionalFormatting>
  <conditionalFormatting sqref="G8">
    <cfRule type="top10" priority="31" bottom="1" rank="1"/>
    <cfRule type="top10" dxfId="1257" priority="32" rank="1"/>
  </conditionalFormatting>
  <conditionalFormatting sqref="H8">
    <cfRule type="top10" priority="29" bottom="1" rank="1"/>
    <cfRule type="top10" dxfId="1256" priority="30" rank="1"/>
  </conditionalFormatting>
  <conditionalFormatting sqref="I8">
    <cfRule type="top10" priority="27" bottom="1" rank="1"/>
    <cfRule type="top10" dxfId="1255" priority="28" rank="1"/>
  </conditionalFormatting>
  <conditionalFormatting sqref="J8">
    <cfRule type="top10" priority="25" bottom="1" rank="1"/>
    <cfRule type="top10" dxfId="1254" priority="26" rank="1"/>
  </conditionalFormatting>
  <conditionalFormatting sqref="E9">
    <cfRule type="top10" priority="23" bottom="1" rank="1"/>
    <cfRule type="top10" dxfId="1253" priority="24" rank="1"/>
  </conditionalFormatting>
  <conditionalFormatting sqref="F9">
    <cfRule type="top10" priority="21" bottom="1" rank="1"/>
    <cfRule type="top10" dxfId="1252" priority="22" rank="1"/>
  </conditionalFormatting>
  <conditionalFormatting sqref="G9">
    <cfRule type="top10" priority="19" bottom="1" rank="1"/>
    <cfRule type="top10" dxfId="1251" priority="20" rank="1"/>
  </conditionalFormatting>
  <conditionalFormatting sqref="H9">
    <cfRule type="top10" priority="17" bottom="1" rank="1"/>
    <cfRule type="top10" dxfId="1250" priority="18" rank="1"/>
  </conditionalFormatting>
  <conditionalFormatting sqref="I9">
    <cfRule type="top10" priority="15" bottom="1" rank="1"/>
    <cfRule type="top10" dxfId="1249" priority="16" rank="1"/>
  </conditionalFormatting>
  <conditionalFormatting sqref="J9">
    <cfRule type="top10" priority="13" bottom="1" rank="1"/>
    <cfRule type="top10" dxfId="1248" priority="14" rank="1"/>
  </conditionalFormatting>
  <conditionalFormatting sqref="E10">
    <cfRule type="top10" priority="11" bottom="1" rank="1"/>
    <cfRule type="top10" dxfId="1247" priority="12" rank="1"/>
  </conditionalFormatting>
  <conditionalFormatting sqref="F10">
    <cfRule type="top10" priority="9" bottom="1" rank="1"/>
    <cfRule type="top10" dxfId="1246" priority="10" rank="1"/>
  </conditionalFormatting>
  <conditionalFormatting sqref="G10">
    <cfRule type="top10" priority="7" bottom="1" rank="1"/>
    <cfRule type="top10" dxfId="1245" priority="8" rank="1"/>
  </conditionalFormatting>
  <conditionalFormatting sqref="H10">
    <cfRule type="top10" priority="5" bottom="1" rank="1"/>
    <cfRule type="top10" dxfId="1244" priority="6" rank="1"/>
  </conditionalFormatting>
  <conditionalFormatting sqref="I10">
    <cfRule type="top10" priority="3" bottom="1" rank="1"/>
    <cfRule type="top10" dxfId="1243" priority="4" rank="1"/>
  </conditionalFormatting>
  <conditionalFormatting sqref="J10">
    <cfRule type="top10" priority="1" bottom="1" rank="1"/>
    <cfRule type="top10" dxfId="124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1D00-000000000000}">
          <x14:formula1>
            <xm:f>'C:\Users\Joe\Downloads\[ABRA Club Shoot 1152017.xlsm]Data'!#REF!</xm:f>
          </x14:formula1>
          <xm:sqref>B2</xm:sqref>
        </x14:dataValidation>
        <x14:dataValidation type="list" allowBlank="1" showInputMessage="1" showErrorMessage="1" xr:uid="{00000000-0002-0000-1D00-000001000000}">
          <x14:formula1>
            <xm:f>'C:\Users\Joe\Downloads\[ABRA Club Shoot 3192017 (1).xlsm]Data'!#REF!</xm:f>
          </x14:formula1>
          <xm:sqref>B4</xm:sqref>
        </x14:dataValidation>
        <x14:dataValidation type="list" allowBlank="1" showInputMessage="1" showErrorMessage="1" xr:uid="{00000000-0002-0000-1D00-000002000000}">
          <x14:formula1>
            <xm:f>'C:\Users\Joe\Downloads\[ABRA Club Shoot 2192017.xlsm]Data'!#REF!</xm:f>
          </x14:formula1>
          <xm:sqref>B3</xm:sqref>
        </x14:dataValidation>
        <x14:dataValidation type="list" allowBlank="1" showInputMessage="1" showErrorMessage="1" xr:uid="{00000000-0002-0000-1D00-000003000000}">
          <x14:formula1>
            <xm:f>'C:\Users\Joe\Downloads\[ABRA Club Shoot 4162017.xlsm]Data'!#REF!</xm:f>
          </x14:formula1>
          <xm:sqref>B5</xm:sqref>
        </x14:dataValidation>
        <x14:dataValidation type="list" allowBlank="1" showInputMessage="1" showErrorMessage="1" xr:uid="{00000000-0002-0000-1D00-000004000000}">
          <x14:formula1>
            <xm:f>'C:\Users\abra2\Desktop\ABRA 2017\Georgia\[Georgia Club Match 07 16 2017.xlsm]Data'!#REF!</xm:f>
          </x14:formula1>
          <xm:sqref>B6</xm:sqref>
        </x14:dataValidation>
        <x14:dataValidation type="list" allowBlank="1" showInputMessage="1" showErrorMessage="1" xr:uid="{478EA975-FB07-4C39-BF73-854E35F1684B}">
          <x14:formula1>
            <xm:f>'C:\Users\abra2\Desktop\ABRA Files and More\AUTO BENCH REST ASSOCIATION FILE\ABRA 2017\GEORGIA\[ABRA Club Shoot 8202017.xlsm]Data'!#REF!</xm:f>
          </x14:formula1>
          <xm:sqref>B7</xm:sqref>
        </x14:dataValidation>
        <x14:dataValidation type="list" allowBlank="1" showInputMessage="1" showErrorMessage="1" xr:uid="{C0D8C0C5-7B87-461F-981F-A0C7681E990E}">
          <x14:formula1>
            <xm:f>'C:\Users\abra2\Desktop\ABRA Files and More\AUTO BENCH REST ASSOCIATION FILE\ABRA 2017\GEORGIA\[ABRA State Tournament 9172017.xlsm]Data'!#REF!</xm:f>
          </x14:formula1>
          <xm:sqref>B8</xm:sqref>
        </x14:dataValidation>
        <x14:dataValidation type="list" allowBlank="1" showInputMessage="1" showErrorMessage="1" xr:uid="{E2AD06A4-A1E0-425A-AAB6-B0C9DFABF9E6}">
          <x14:formula1>
            <xm:f>'C:\Users\abra2\Desktop\ABRA Files and More\AUTO BENCH REST ASSOCIATION FILE\ABRA 2017\GEORGIA\[ABRA Club Shoot 10152017.xlsm]Data'!#REF!</xm:f>
          </x14:formula1>
          <xm:sqref>B9</xm:sqref>
        </x14:dataValidation>
        <x14:dataValidation type="list" allowBlank="1" showInputMessage="1" showErrorMessage="1" xr:uid="{A4D9AE86-8840-49EF-89D1-ED68C016C556}">
          <x14:formula1>
            <xm:f>'[ABRA Club Shoot 11192017.xlsm]Data'!#REF!</xm:f>
          </x14:formula1>
          <xm:sqref>B10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3"/>
  <dimension ref="A1:O6"/>
  <sheetViews>
    <sheetView workbookViewId="0">
      <selection activeCell="D15" sqref="D1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105</v>
      </c>
      <c r="C2" s="32" t="s">
        <v>101</v>
      </c>
      <c r="D2" s="33" t="s">
        <v>102</v>
      </c>
      <c r="E2" s="34">
        <v>168</v>
      </c>
      <c r="F2" s="34">
        <v>171</v>
      </c>
      <c r="G2" s="34">
        <v>180</v>
      </c>
      <c r="H2" s="34"/>
      <c r="I2" s="34"/>
      <c r="J2" s="34"/>
      <c r="K2" s="35">
        <v>3</v>
      </c>
      <c r="L2" s="35">
        <v>519</v>
      </c>
      <c r="M2" s="36">
        <v>173</v>
      </c>
      <c r="N2" s="35">
        <v>6</v>
      </c>
      <c r="O2" s="36">
        <v>179</v>
      </c>
    </row>
    <row r="3" spans="1:15" x14ac:dyDescent="0.25">
      <c r="A3" s="34" t="s">
        <v>3</v>
      </c>
      <c r="B3" s="34" t="s">
        <v>104</v>
      </c>
      <c r="C3" s="32">
        <v>42869</v>
      </c>
      <c r="D3" s="33" t="s">
        <v>102</v>
      </c>
      <c r="E3" s="34">
        <v>181</v>
      </c>
      <c r="F3" s="34">
        <v>189</v>
      </c>
      <c r="G3" s="34">
        <v>190</v>
      </c>
      <c r="H3" s="34"/>
      <c r="I3" s="34"/>
      <c r="J3" s="34"/>
      <c r="K3" s="35">
        <v>3</v>
      </c>
      <c r="L3" s="35">
        <v>560</v>
      </c>
      <c r="M3" s="36">
        <v>186.66666666666666</v>
      </c>
      <c r="N3" s="35">
        <v>11</v>
      </c>
      <c r="O3" s="36">
        <v>197.66666666666666</v>
      </c>
    </row>
    <row r="4" spans="1:15" x14ac:dyDescent="0.25">
      <c r="A4" s="34" t="s">
        <v>3</v>
      </c>
      <c r="B4" s="34" t="s">
        <v>105</v>
      </c>
      <c r="C4" s="32" t="s">
        <v>151</v>
      </c>
      <c r="D4" s="33" t="s">
        <v>102</v>
      </c>
      <c r="E4" s="34">
        <v>172</v>
      </c>
      <c r="F4" s="34">
        <v>168</v>
      </c>
      <c r="G4" s="34">
        <v>170</v>
      </c>
      <c r="H4" s="34">
        <v>169</v>
      </c>
      <c r="I4" s="34">
        <v>171</v>
      </c>
      <c r="J4" s="34"/>
      <c r="K4" s="35">
        <v>5</v>
      </c>
      <c r="L4" s="35">
        <v>850</v>
      </c>
      <c r="M4" s="36">
        <v>170</v>
      </c>
      <c r="N4" s="35">
        <v>3</v>
      </c>
      <c r="O4" s="36">
        <v>173</v>
      </c>
    </row>
    <row r="6" spans="1:15" x14ac:dyDescent="0.25">
      <c r="K6" s="1">
        <f>SUM(K2:K5)</f>
        <v>11</v>
      </c>
      <c r="L6" s="1">
        <f>SUM(L2:L5)</f>
        <v>1929</v>
      </c>
      <c r="M6" s="1">
        <f>SUM(L6/K6)</f>
        <v>175.36363636363637</v>
      </c>
      <c r="N6" s="1">
        <f>SUM(N2:N5)</f>
        <v>20</v>
      </c>
      <c r="O6" s="4">
        <f t="shared" ref="O6" si="0">SUM(M6+N6)</f>
        <v>195.36363636363637</v>
      </c>
    </row>
  </sheetData>
  <conditionalFormatting sqref="J1">
    <cfRule type="top10" priority="49" bottom="1" rank="1"/>
    <cfRule type="top10" dxfId="1241" priority="50" rank="1"/>
  </conditionalFormatting>
  <conditionalFormatting sqref="E1">
    <cfRule type="top10" priority="59" bottom="1" rank="1"/>
    <cfRule type="top10" dxfId="1240" priority="60" rank="1"/>
  </conditionalFormatting>
  <conditionalFormatting sqref="F1">
    <cfRule type="top10" priority="57" bottom="1" rank="1"/>
    <cfRule type="top10" dxfId="1239" priority="58" rank="1"/>
  </conditionalFormatting>
  <conditionalFormatting sqref="G1">
    <cfRule type="top10" priority="55" bottom="1" rank="1"/>
    <cfRule type="top10" dxfId="1238" priority="56" rank="1"/>
  </conditionalFormatting>
  <conditionalFormatting sqref="H1">
    <cfRule type="top10" priority="53" bottom="1" rank="1"/>
    <cfRule type="top10" dxfId="1237" priority="54" rank="1"/>
  </conditionalFormatting>
  <conditionalFormatting sqref="I1">
    <cfRule type="top10" priority="51" bottom="1" rank="1"/>
    <cfRule type="top10" dxfId="1236" priority="52" rank="1"/>
  </conditionalFormatting>
  <conditionalFormatting sqref="E2">
    <cfRule type="top10" priority="25" bottom="1" rank="1"/>
    <cfRule type="top10" dxfId="1235" priority="26" rank="1"/>
  </conditionalFormatting>
  <conditionalFormatting sqref="F2">
    <cfRule type="top10" priority="27" bottom="1" rank="1"/>
    <cfRule type="top10" dxfId="1234" priority="28" rank="1"/>
  </conditionalFormatting>
  <conditionalFormatting sqref="G2">
    <cfRule type="top10" priority="29" bottom="1" rank="1"/>
    <cfRule type="top10" dxfId="1233" priority="30" rank="1"/>
  </conditionalFormatting>
  <conditionalFormatting sqref="H2">
    <cfRule type="top10" priority="31" bottom="1" rank="1"/>
    <cfRule type="top10" dxfId="1232" priority="32" rank="1"/>
  </conditionalFormatting>
  <conditionalFormatting sqref="I2">
    <cfRule type="top10" priority="33" bottom="1" rank="1"/>
    <cfRule type="top10" dxfId="1231" priority="34" rank="1"/>
  </conditionalFormatting>
  <conditionalFormatting sqref="J2">
    <cfRule type="top10" priority="35" bottom="1" rank="1"/>
    <cfRule type="top10" dxfId="1230" priority="36" rank="1"/>
  </conditionalFormatting>
  <conditionalFormatting sqref="E3">
    <cfRule type="top10" priority="23" bottom="1" rank="1"/>
    <cfRule type="top10" dxfId="1229" priority="24" rank="1"/>
  </conditionalFormatting>
  <conditionalFormatting sqref="F3">
    <cfRule type="top10" priority="21" bottom="1" rank="1"/>
    <cfRule type="top10" dxfId="1228" priority="22" rank="1"/>
  </conditionalFormatting>
  <conditionalFormatting sqref="G3">
    <cfRule type="top10" priority="19" bottom="1" rank="1"/>
    <cfRule type="top10" dxfId="1227" priority="20" rank="1"/>
  </conditionalFormatting>
  <conditionalFormatting sqref="H3">
    <cfRule type="top10" priority="17" bottom="1" rank="1"/>
    <cfRule type="top10" dxfId="1226" priority="18" rank="1"/>
  </conditionalFormatting>
  <conditionalFormatting sqref="I3">
    <cfRule type="top10" priority="15" bottom="1" rank="1"/>
    <cfRule type="top10" dxfId="1225" priority="16" rank="1"/>
  </conditionalFormatting>
  <conditionalFormatting sqref="J3">
    <cfRule type="top10" priority="13" bottom="1" rank="1"/>
    <cfRule type="top10" dxfId="1224" priority="14" rank="1"/>
  </conditionalFormatting>
  <conditionalFormatting sqref="E4">
    <cfRule type="top10" priority="11" bottom="1" rank="1"/>
    <cfRule type="top10" dxfId="1223" priority="12" rank="1"/>
  </conditionalFormatting>
  <conditionalFormatting sqref="F4">
    <cfRule type="top10" priority="9" bottom="1" rank="1"/>
    <cfRule type="top10" dxfId="1222" priority="10" rank="1"/>
  </conditionalFormatting>
  <conditionalFormatting sqref="G4">
    <cfRule type="top10" priority="7" bottom="1" rank="1"/>
    <cfRule type="top10" dxfId="1221" priority="8" rank="1"/>
  </conditionalFormatting>
  <conditionalFormatting sqref="H4">
    <cfRule type="top10" priority="5" bottom="1" rank="1"/>
    <cfRule type="top10" dxfId="1220" priority="6" rank="1"/>
  </conditionalFormatting>
  <conditionalFormatting sqref="I4">
    <cfRule type="top10" priority="3" bottom="1" rank="1"/>
    <cfRule type="top10" dxfId="1219" priority="4" rank="1"/>
  </conditionalFormatting>
  <conditionalFormatting sqref="J4">
    <cfRule type="top10" priority="1" bottom="1" rank="1"/>
    <cfRule type="top10" dxfId="1218" priority="2" rank="1"/>
  </conditionalFormatting>
  <dataValidations count="1">
    <dataValidation type="list" allowBlank="1" showInputMessage="1" showErrorMessage="1" sqref="B3" xr:uid="{00000000-0002-0000-1E00-000000000000}">
      <formula1>#N/A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E00-000001000000}">
          <x14:formula1>
            <xm:f>'C:\Users\Joe\Desktop\AUTO BENCH REST ASSOCIATION FILE\ABRA 2017\OHIO\[ABRA Ohio 04 09 2017.xlsm]Data'!#REF!</xm:f>
          </x14:formula1>
          <xm:sqref>B2</xm:sqref>
        </x14:dataValidation>
        <x14:dataValidation type="list" allowBlank="1" showInputMessage="1" showErrorMessage="1" xr:uid="{154BE94A-FDCB-49E9-BACE-E8B89B6EAC66}">
          <x14:formula1>
            <xm:f>'C:\Users\abra2\Desktop\[ABRA Scoring 2016 ohio 09 10 2017.xlsm]Data'!#REF!</xm:f>
          </x14:formula1>
          <xm:sqref>B4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4"/>
  <dimension ref="A1:O12"/>
  <sheetViews>
    <sheetView workbookViewId="0">
      <selection activeCell="A9" sqref="A9:O9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s="6" customFormat="1" ht="16.5" x14ac:dyDescent="0.3">
      <c r="A2" s="34" t="s">
        <v>3</v>
      </c>
      <c r="B2" s="34" t="s">
        <v>45</v>
      </c>
      <c r="C2" s="32">
        <v>42791</v>
      </c>
      <c r="D2" s="33" t="s">
        <v>20</v>
      </c>
      <c r="E2" s="34">
        <v>183</v>
      </c>
      <c r="F2" s="34">
        <v>175</v>
      </c>
      <c r="G2" s="34">
        <v>173</v>
      </c>
      <c r="H2" s="34">
        <v>180</v>
      </c>
      <c r="I2" s="34"/>
      <c r="J2" s="34"/>
      <c r="K2" s="35">
        <v>4</v>
      </c>
      <c r="L2" s="35">
        <v>711</v>
      </c>
      <c r="M2" s="36">
        <v>177.75</v>
      </c>
      <c r="N2" s="35">
        <v>3</v>
      </c>
      <c r="O2" s="36">
        <v>180.75</v>
      </c>
    </row>
    <row r="3" spans="1:15" s="6" customFormat="1" ht="16.5" x14ac:dyDescent="0.3">
      <c r="A3" s="34" t="s">
        <v>3</v>
      </c>
      <c r="B3" s="34" t="s">
        <v>45</v>
      </c>
      <c r="C3" s="32">
        <v>42882</v>
      </c>
      <c r="D3" s="33" t="s">
        <v>20</v>
      </c>
      <c r="E3" s="34">
        <v>174</v>
      </c>
      <c r="F3" s="34">
        <v>176</v>
      </c>
      <c r="G3" s="34">
        <v>169</v>
      </c>
      <c r="H3" s="34">
        <v>178</v>
      </c>
      <c r="I3" s="34"/>
      <c r="J3" s="34"/>
      <c r="K3" s="35">
        <v>4</v>
      </c>
      <c r="L3" s="35">
        <v>697</v>
      </c>
      <c r="M3" s="36">
        <v>174.25</v>
      </c>
      <c r="N3" s="35">
        <v>2</v>
      </c>
      <c r="O3" s="36">
        <v>176.25</v>
      </c>
    </row>
    <row r="4" spans="1:15" x14ac:dyDescent="0.25">
      <c r="A4" s="34" t="s">
        <v>3</v>
      </c>
      <c r="B4" s="34" t="s">
        <v>45</v>
      </c>
      <c r="C4" s="32">
        <v>42910</v>
      </c>
      <c r="D4" s="33" t="s">
        <v>20</v>
      </c>
      <c r="E4" s="34">
        <v>175</v>
      </c>
      <c r="F4" s="34">
        <v>169</v>
      </c>
      <c r="G4" s="34">
        <v>170</v>
      </c>
      <c r="H4" s="34">
        <v>173</v>
      </c>
      <c r="I4" s="34"/>
      <c r="J4" s="34"/>
      <c r="K4" s="35">
        <v>4</v>
      </c>
      <c r="L4" s="35">
        <v>687</v>
      </c>
      <c r="M4" s="36">
        <v>171.75</v>
      </c>
      <c r="N4" s="35">
        <v>3</v>
      </c>
      <c r="O4" s="36">
        <v>174.75</v>
      </c>
    </row>
    <row r="5" spans="1:15" s="1" customFormat="1" x14ac:dyDescent="0.25">
      <c r="A5" s="34" t="s">
        <v>3</v>
      </c>
      <c r="B5" s="34" t="s">
        <v>45</v>
      </c>
      <c r="C5" s="32">
        <v>42945</v>
      </c>
      <c r="D5" s="33" t="s">
        <v>20</v>
      </c>
      <c r="E5" s="34">
        <v>173</v>
      </c>
      <c r="F5" s="34">
        <v>181</v>
      </c>
      <c r="G5" s="34">
        <v>183</v>
      </c>
      <c r="H5" s="34">
        <v>186</v>
      </c>
      <c r="I5" s="34">
        <v>184</v>
      </c>
      <c r="J5" s="34">
        <v>182</v>
      </c>
      <c r="K5" s="35">
        <v>6</v>
      </c>
      <c r="L5" s="35">
        <v>1089</v>
      </c>
      <c r="M5" s="36">
        <v>181.5</v>
      </c>
      <c r="N5" s="35">
        <v>4</v>
      </c>
      <c r="O5" s="36">
        <v>185.5</v>
      </c>
    </row>
    <row r="6" spans="1:15" x14ac:dyDescent="0.25">
      <c r="A6" s="34" t="s">
        <v>3</v>
      </c>
      <c r="B6" s="34" t="s">
        <v>45</v>
      </c>
      <c r="C6" s="32">
        <v>42973</v>
      </c>
      <c r="D6" s="33" t="s">
        <v>20</v>
      </c>
      <c r="E6" s="34">
        <v>189</v>
      </c>
      <c r="F6" s="34">
        <v>183</v>
      </c>
      <c r="G6" s="34">
        <v>181</v>
      </c>
      <c r="H6" s="34">
        <v>180</v>
      </c>
      <c r="I6" s="34"/>
      <c r="J6" s="34"/>
      <c r="K6" s="35">
        <v>4</v>
      </c>
      <c r="L6" s="35">
        <v>733</v>
      </c>
      <c r="M6" s="36">
        <v>183.25</v>
      </c>
      <c r="N6" s="35">
        <v>2</v>
      </c>
      <c r="O6" s="36">
        <v>185.25</v>
      </c>
    </row>
    <row r="7" spans="1:15" x14ac:dyDescent="0.25">
      <c r="A7" s="34" t="s">
        <v>3</v>
      </c>
      <c r="B7" s="34" t="s">
        <v>45</v>
      </c>
      <c r="C7" s="32">
        <v>43001</v>
      </c>
      <c r="D7" s="33" t="s">
        <v>20</v>
      </c>
      <c r="E7" s="34">
        <v>178</v>
      </c>
      <c r="F7" s="34">
        <v>183</v>
      </c>
      <c r="G7" s="34">
        <v>168</v>
      </c>
      <c r="H7" s="34">
        <v>183</v>
      </c>
      <c r="I7" s="34"/>
      <c r="J7" s="34"/>
      <c r="K7" s="35">
        <v>4</v>
      </c>
      <c r="L7" s="35">
        <v>712</v>
      </c>
      <c r="M7" s="36">
        <v>178</v>
      </c>
      <c r="N7" s="35">
        <v>2</v>
      </c>
      <c r="O7" s="36">
        <v>180</v>
      </c>
    </row>
    <row r="8" spans="1:15" x14ac:dyDescent="0.25">
      <c r="A8" s="38" t="s">
        <v>3</v>
      </c>
      <c r="B8" s="38" t="s">
        <v>45</v>
      </c>
      <c r="C8" s="39">
        <v>43036</v>
      </c>
      <c r="D8" s="40" t="s">
        <v>173</v>
      </c>
      <c r="E8" s="38">
        <v>174</v>
      </c>
      <c r="F8" s="38">
        <v>181</v>
      </c>
      <c r="G8" s="38">
        <v>184</v>
      </c>
      <c r="H8" s="38">
        <v>184</v>
      </c>
      <c r="I8" s="38"/>
      <c r="J8" s="38"/>
      <c r="K8" s="41">
        <v>4</v>
      </c>
      <c r="L8" s="41">
        <v>723</v>
      </c>
      <c r="M8" s="42">
        <v>180.75</v>
      </c>
      <c r="N8" s="41">
        <v>2</v>
      </c>
      <c r="O8" s="42">
        <v>182.75</v>
      </c>
    </row>
    <row r="9" spans="1:15" x14ac:dyDescent="0.25">
      <c r="A9" s="34" t="s">
        <v>3</v>
      </c>
      <c r="B9" s="34" t="s">
        <v>45</v>
      </c>
      <c r="C9" s="32">
        <v>43043</v>
      </c>
      <c r="D9" s="33" t="s">
        <v>66</v>
      </c>
      <c r="E9" s="34">
        <v>165</v>
      </c>
      <c r="F9" s="34">
        <v>177</v>
      </c>
      <c r="G9" s="34">
        <v>181</v>
      </c>
      <c r="H9" s="34">
        <v>182</v>
      </c>
      <c r="I9" s="34">
        <v>174</v>
      </c>
      <c r="J9" s="34">
        <v>182</v>
      </c>
      <c r="K9" s="35">
        <v>6</v>
      </c>
      <c r="L9" s="35">
        <v>1061</v>
      </c>
      <c r="M9" s="36">
        <v>176.83333333333334</v>
      </c>
      <c r="N9" s="35">
        <v>4</v>
      </c>
      <c r="O9" s="36">
        <v>180.83333333333334</v>
      </c>
    </row>
    <row r="10" spans="1:15" x14ac:dyDescent="0.25">
      <c r="A10" s="25"/>
      <c r="B10" s="25"/>
      <c r="C10" s="26"/>
      <c r="D10" s="30"/>
      <c r="E10" s="25"/>
      <c r="F10" s="25"/>
      <c r="G10" s="25"/>
      <c r="H10" s="31"/>
      <c r="I10" s="31"/>
      <c r="J10" s="31"/>
      <c r="K10" s="28"/>
      <c r="L10" s="28"/>
      <c r="M10" s="29"/>
      <c r="N10" s="28"/>
      <c r="O10" s="29"/>
    </row>
    <row r="11" spans="1:15" ht="16.5" x14ac:dyDescent="0.3">
      <c r="K11" s="5"/>
      <c r="L11" s="1"/>
      <c r="M11" s="1"/>
      <c r="N11" s="1"/>
      <c r="O11" s="1"/>
    </row>
    <row r="12" spans="1:15" x14ac:dyDescent="0.25">
      <c r="K12" s="1">
        <f>SUM(K2:K11)</f>
        <v>36</v>
      </c>
      <c r="L12" s="1">
        <f>SUM(L2:L11)</f>
        <v>6413</v>
      </c>
      <c r="M12" s="20">
        <f>SUM(L12/K12)</f>
        <v>178.13888888888889</v>
      </c>
      <c r="N12" s="1">
        <f>SUM(N2:N11)</f>
        <v>22</v>
      </c>
      <c r="O12" s="1">
        <f t="shared" ref="O12" si="0">SUM(M12+N12)</f>
        <v>200.13888888888889</v>
      </c>
    </row>
  </sheetData>
  <conditionalFormatting sqref="E10">
    <cfRule type="top10" priority="137" bottom="1" rank="1"/>
    <cfRule type="top10" dxfId="1217" priority="138" rank="1"/>
  </conditionalFormatting>
  <conditionalFormatting sqref="F10">
    <cfRule type="top10" priority="135" bottom="1" rank="1"/>
    <cfRule type="top10" dxfId="1216" priority="136" rank="1"/>
  </conditionalFormatting>
  <conditionalFormatting sqref="G10">
    <cfRule type="top10" priority="133" bottom="1" rank="1"/>
    <cfRule type="top10" dxfId="1215" priority="134" rank="1"/>
  </conditionalFormatting>
  <conditionalFormatting sqref="E1">
    <cfRule type="top10" priority="131" bottom="1" rank="1"/>
    <cfRule type="top10" dxfId="1214" priority="132" rank="1"/>
  </conditionalFormatting>
  <conditionalFormatting sqref="F1">
    <cfRule type="top10" priority="129" bottom="1" rank="1"/>
    <cfRule type="top10" dxfId="1213" priority="130" rank="1"/>
  </conditionalFormatting>
  <conditionalFormatting sqref="G1">
    <cfRule type="top10" priority="127" bottom="1" rank="1"/>
    <cfRule type="top10" dxfId="1212" priority="128" rank="1"/>
  </conditionalFormatting>
  <conditionalFormatting sqref="H1">
    <cfRule type="top10" priority="125" bottom="1" rank="1"/>
    <cfRule type="top10" dxfId="1211" priority="126" rank="1"/>
  </conditionalFormatting>
  <conditionalFormatting sqref="I1">
    <cfRule type="top10" priority="123" bottom="1" rank="1"/>
    <cfRule type="top10" dxfId="1210" priority="124" rank="1"/>
  </conditionalFormatting>
  <conditionalFormatting sqref="J1">
    <cfRule type="top10" priority="121" bottom="1" rank="1"/>
    <cfRule type="top10" dxfId="1209" priority="122" rank="1"/>
  </conditionalFormatting>
  <conditionalFormatting sqref="E2">
    <cfRule type="top10" priority="95" bottom="1" rank="1"/>
    <cfRule type="top10" dxfId="1208" priority="96" rank="1"/>
  </conditionalFormatting>
  <conditionalFormatting sqref="F2">
    <cfRule type="top10" priority="93" bottom="1" rank="1"/>
    <cfRule type="top10" dxfId="1207" priority="94" rank="1"/>
  </conditionalFormatting>
  <conditionalFormatting sqref="G2">
    <cfRule type="top10" priority="91" bottom="1" rank="1"/>
    <cfRule type="top10" dxfId="1206" priority="92" rank="1"/>
  </conditionalFormatting>
  <conditionalFormatting sqref="H2">
    <cfRule type="top10" priority="89" bottom="1" rank="1"/>
    <cfRule type="top10" dxfId="1205" priority="90" rank="1"/>
  </conditionalFormatting>
  <conditionalFormatting sqref="I2">
    <cfRule type="top10" priority="87" bottom="1" rank="1"/>
    <cfRule type="top10" dxfId="1204" priority="88" rank="1"/>
  </conditionalFormatting>
  <conditionalFormatting sqref="J2">
    <cfRule type="top10" priority="85" bottom="1" rank="1"/>
    <cfRule type="top10" dxfId="1203" priority="86" rank="1"/>
  </conditionalFormatting>
  <conditionalFormatting sqref="E3">
    <cfRule type="top10" priority="83" bottom="1" rank="1"/>
    <cfRule type="top10" dxfId="1202" priority="84" rank="1"/>
  </conditionalFormatting>
  <conditionalFormatting sqref="F3">
    <cfRule type="top10" priority="81" bottom="1" rank="1"/>
    <cfRule type="top10" dxfId="1201" priority="82" rank="1"/>
  </conditionalFormatting>
  <conditionalFormatting sqref="G3">
    <cfRule type="top10" priority="79" bottom="1" rank="1"/>
    <cfRule type="top10" dxfId="1200" priority="80" rank="1"/>
  </conditionalFormatting>
  <conditionalFormatting sqref="H3">
    <cfRule type="top10" priority="77" bottom="1" rank="1"/>
    <cfRule type="top10" dxfId="1199" priority="78" rank="1"/>
  </conditionalFormatting>
  <conditionalFormatting sqref="I3">
    <cfRule type="top10" priority="75" bottom="1" rank="1"/>
    <cfRule type="top10" dxfId="1198" priority="76" rank="1"/>
  </conditionalFormatting>
  <conditionalFormatting sqref="J3">
    <cfRule type="top10" priority="73" bottom="1" rank="1"/>
    <cfRule type="top10" dxfId="1197" priority="74" rank="1"/>
  </conditionalFormatting>
  <conditionalFormatting sqref="E4">
    <cfRule type="top10" priority="71" bottom="1" rank="1"/>
    <cfRule type="top10" dxfId="1196" priority="72" rank="1"/>
  </conditionalFormatting>
  <conditionalFormatting sqref="F4">
    <cfRule type="top10" priority="69" bottom="1" rank="1"/>
    <cfRule type="top10" dxfId="1195" priority="70" rank="1"/>
  </conditionalFormatting>
  <conditionalFormatting sqref="G4">
    <cfRule type="top10" priority="67" bottom="1" rank="1"/>
    <cfRule type="top10" dxfId="1194" priority="68" rank="1"/>
  </conditionalFormatting>
  <conditionalFormatting sqref="H4">
    <cfRule type="top10" priority="65" bottom="1" rank="1"/>
    <cfRule type="top10" dxfId="1193" priority="66" rank="1"/>
  </conditionalFormatting>
  <conditionalFormatting sqref="I4">
    <cfRule type="top10" priority="63" bottom="1" rank="1"/>
    <cfRule type="top10" dxfId="1192" priority="64" rank="1"/>
  </conditionalFormatting>
  <conditionalFormatting sqref="J4">
    <cfRule type="top10" priority="61" bottom="1" rank="1"/>
    <cfRule type="top10" dxfId="1191" priority="62" rank="1"/>
  </conditionalFormatting>
  <conditionalFormatting sqref="E5">
    <cfRule type="top10" priority="59" bottom="1" rank="1"/>
    <cfRule type="top10" dxfId="1190" priority="60" rank="1"/>
  </conditionalFormatting>
  <conditionalFormatting sqref="F5">
    <cfRule type="top10" priority="57" bottom="1" rank="1"/>
    <cfRule type="top10" dxfId="1189" priority="58" rank="1"/>
  </conditionalFormatting>
  <conditionalFormatting sqref="G5">
    <cfRule type="top10" priority="55" bottom="1" rank="1"/>
    <cfRule type="top10" dxfId="1188" priority="56" rank="1"/>
  </conditionalFormatting>
  <conditionalFormatting sqref="H5">
    <cfRule type="top10" priority="53" bottom="1" rank="1"/>
    <cfRule type="top10" dxfId="1187" priority="54" rank="1"/>
  </conditionalFormatting>
  <conditionalFormatting sqref="I5">
    <cfRule type="top10" priority="51" bottom="1" rank="1"/>
    <cfRule type="top10" dxfId="1186" priority="52" rank="1"/>
  </conditionalFormatting>
  <conditionalFormatting sqref="J5">
    <cfRule type="top10" priority="49" bottom="1" rank="1"/>
    <cfRule type="top10" dxfId="1185" priority="50" rank="1"/>
  </conditionalFormatting>
  <conditionalFormatting sqref="E6">
    <cfRule type="top10" priority="47" bottom="1" rank="1"/>
    <cfRule type="top10" dxfId="1184" priority="48" rank="1"/>
  </conditionalFormatting>
  <conditionalFormatting sqref="F6">
    <cfRule type="top10" priority="45" bottom="1" rank="1"/>
    <cfRule type="top10" dxfId="1183" priority="46" rank="1"/>
  </conditionalFormatting>
  <conditionalFormatting sqref="G6">
    <cfRule type="top10" priority="43" bottom="1" rank="1"/>
    <cfRule type="top10" dxfId="1182" priority="44" rank="1"/>
  </conditionalFormatting>
  <conditionalFormatting sqref="H6">
    <cfRule type="top10" priority="41" bottom="1" rank="1"/>
    <cfRule type="top10" dxfId="1181" priority="42" rank="1"/>
  </conditionalFormatting>
  <conditionalFormatting sqref="I6">
    <cfRule type="top10" priority="39" bottom="1" rank="1"/>
    <cfRule type="top10" dxfId="1180" priority="40" rank="1"/>
  </conditionalFormatting>
  <conditionalFormatting sqref="J6">
    <cfRule type="top10" priority="37" bottom="1" rank="1"/>
    <cfRule type="top10" dxfId="1179" priority="38" rank="1"/>
  </conditionalFormatting>
  <conditionalFormatting sqref="E7">
    <cfRule type="top10" priority="35" bottom="1" rank="1"/>
    <cfRule type="top10" dxfId="1178" priority="36" rank="1"/>
  </conditionalFormatting>
  <conditionalFormatting sqref="F7">
    <cfRule type="top10" priority="33" bottom="1" rank="1"/>
    <cfRule type="top10" dxfId="1177" priority="34" rank="1"/>
  </conditionalFormatting>
  <conditionalFormatting sqref="G7">
    <cfRule type="top10" priority="31" bottom="1" rank="1"/>
    <cfRule type="top10" dxfId="1176" priority="32" rank="1"/>
  </conditionalFormatting>
  <conditionalFormatting sqref="H7">
    <cfRule type="top10" priority="29" bottom="1" rank="1"/>
    <cfRule type="top10" dxfId="1175" priority="30" rank="1"/>
  </conditionalFormatting>
  <conditionalFormatting sqref="I7">
    <cfRule type="top10" priority="27" bottom="1" rank="1"/>
    <cfRule type="top10" dxfId="1174" priority="28" rank="1"/>
  </conditionalFormatting>
  <conditionalFormatting sqref="J7">
    <cfRule type="top10" priority="25" bottom="1" rank="1"/>
    <cfRule type="top10" dxfId="1173" priority="26" rank="1"/>
  </conditionalFormatting>
  <conditionalFormatting sqref="E8">
    <cfRule type="top10" priority="13" bottom="1" rank="1"/>
    <cfRule type="top10" dxfId="1172" priority="14" rank="1"/>
  </conditionalFormatting>
  <conditionalFormatting sqref="F8">
    <cfRule type="top10" priority="15" bottom="1" rank="1"/>
    <cfRule type="top10" dxfId="1171" priority="16" rank="1"/>
  </conditionalFormatting>
  <conditionalFormatting sqref="G8">
    <cfRule type="top10" priority="17" bottom="1" rank="1"/>
    <cfRule type="top10" dxfId="1170" priority="18" rank="1"/>
  </conditionalFormatting>
  <conditionalFormatting sqref="H8">
    <cfRule type="top10" priority="19" bottom="1" rank="1"/>
    <cfRule type="top10" dxfId="1169" priority="20" rank="1"/>
  </conditionalFormatting>
  <conditionalFormatting sqref="I8">
    <cfRule type="top10" priority="21" bottom="1" rank="1"/>
    <cfRule type="top10" dxfId="1168" priority="22" rank="1"/>
  </conditionalFormatting>
  <conditionalFormatting sqref="J8">
    <cfRule type="top10" priority="23" bottom="1" rank="1"/>
    <cfRule type="top10" dxfId="1167" priority="24" rank="1"/>
  </conditionalFormatting>
  <conditionalFormatting sqref="E9">
    <cfRule type="top10" priority="1" bottom="1" rank="1"/>
    <cfRule type="top10" dxfId="1166" priority="2" rank="1"/>
  </conditionalFormatting>
  <conditionalFormatting sqref="F9">
    <cfRule type="top10" priority="3" bottom="1" rank="1"/>
    <cfRule type="top10" dxfId="1165" priority="4" rank="1"/>
  </conditionalFormatting>
  <conditionalFormatting sqref="G9">
    <cfRule type="top10" priority="5" bottom="1" rank="1"/>
    <cfRule type="top10" dxfId="1164" priority="6" rank="1"/>
  </conditionalFormatting>
  <conditionalFormatting sqref="H9">
    <cfRule type="top10" priority="7" bottom="1" rank="1"/>
    <cfRule type="top10" dxfId="1163" priority="8" rank="1"/>
  </conditionalFormatting>
  <conditionalFormatting sqref="I9">
    <cfRule type="top10" priority="9" bottom="1" rank="1"/>
    <cfRule type="top10" dxfId="1162" priority="10" rank="1"/>
  </conditionalFormatting>
  <conditionalFormatting sqref="J9">
    <cfRule type="top10" priority="11" bottom="1" rank="1"/>
    <cfRule type="top10" dxfId="1161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1F00-000000000000}">
          <x14:formula1>
            <xm:f>'C:\Users\gih93\Desktop\[2252017.xlsm]Data'!#REF!</xm:f>
          </x14:formula1>
          <xm:sqref>B2</xm:sqref>
        </x14:dataValidation>
        <x14:dataValidation type="list" allowBlank="1" showInputMessage="1" showErrorMessage="1" xr:uid="{00000000-0002-0000-1F00-000001000000}">
          <x14:formula1>
            <xm:f>'C:\Users\gih93\Desktop\[ABRA Scoring 2016.xlsm]Data'!#REF!</xm:f>
          </x14:formula1>
          <xm:sqref>B3:B4 B6</xm:sqref>
        </x14:dataValidation>
        <x14:dataValidation type="list" allowBlank="1" showInputMessage="1" showErrorMessage="1" xr:uid="{00000000-0002-0000-1F00-000002000000}">
          <x14:formula1>
            <xm:f>'C:\Users\gih93\Desktop\[7-29-17 Tourney.xlsm]Data'!#REF!</xm:f>
          </x14:formula1>
          <xm:sqref>B5</xm:sqref>
        </x14:dataValidation>
        <x14:dataValidation type="list" allowBlank="1" showInputMessage="1" showErrorMessage="1" xr:uid="{88AB6149-B6BC-47D0-8453-29C15D0048A5}">
          <x14:formula1>
            <xm:f>'C:\Users\Ronald\Documents\2016 ABRA\[ABRA Scoring 2016.xlsm]Data'!#REF!</xm:f>
          </x14:formula1>
          <xm:sqref>B7:B8</xm:sqref>
        </x14:dataValidation>
        <x14:dataValidation type="list" allowBlank="1" showInputMessage="1" showErrorMessage="1" xr:uid="{4739F4C7-3DE8-462B-B9F5-F0F73DF27370}">
          <x14:formula1>
            <xm:f>'C:\Users\abra2\Desktop\[11 04 2017.xlsm]Data'!#REF!</xm:f>
          </x14:formula1>
          <xm:sqref>B9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6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137</v>
      </c>
      <c r="C2" s="32">
        <v>42903</v>
      </c>
      <c r="D2" s="33" t="s">
        <v>81</v>
      </c>
      <c r="E2" s="34">
        <v>0</v>
      </c>
      <c r="F2" s="34">
        <v>19</v>
      </c>
      <c r="G2" s="34">
        <v>167</v>
      </c>
      <c r="H2" s="34"/>
      <c r="I2" s="34"/>
      <c r="J2" s="34"/>
      <c r="K2" s="35">
        <v>3</v>
      </c>
      <c r="L2" s="35">
        <v>186</v>
      </c>
      <c r="M2" s="36">
        <v>62</v>
      </c>
      <c r="N2" s="35">
        <v>2</v>
      </c>
      <c r="O2" s="36">
        <v>64</v>
      </c>
    </row>
    <row r="4" spans="1:15" x14ac:dyDescent="0.25">
      <c r="K4" s="1">
        <f>SUM(K2:K3)</f>
        <v>3</v>
      </c>
      <c r="L4" s="1">
        <f>SUM(L2:L3)</f>
        <v>186</v>
      </c>
      <c r="M4" s="1">
        <f>SUM(L4/K4)</f>
        <v>62</v>
      </c>
      <c r="N4" s="1">
        <f>SUM(N2:N3)</f>
        <v>2</v>
      </c>
      <c r="O4" s="4">
        <f t="shared" ref="O4" si="0">SUM(M4+N4)</f>
        <v>64</v>
      </c>
    </row>
  </sheetData>
  <conditionalFormatting sqref="J1">
    <cfRule type="top10" priority="25" bottom="1" rank="1"/>
    <cfRule type="top10" dxfId="1160" priority="26" rank="1"/>
  </conditionalFormatting>
  <conditionalFormatting sqref="E1">
    <cfRule type="top10" priority="35" bottom="1" rank="1"/>
    <cfRule type="top10" dxfId="1159" priority="36" rank="1"/>
  </conditionalFormatting>
  <conditionalFormatting sqref="F1">
    <cfRule type="top10" priority="33" bottom="1" rank="1"/>
    <cfRule type="top10" dxfId="1158" priority="34" rank="1"/>
  </conditionalFormatting>
  <conditionalFormatting sqref="G1">
    <cfRule type="top10" priority="31" bottom="1" rank="1"/>
    <cfRule type="top10" dxfId="1157" priority="32" rank="1"/>
  </conditionalFormatting>
  <conditionalFormatting sqref="H1">
    <cfRule type="top10" priority="29" bottom="1" rank="1"/>
    <cfRule type="top10" dxfId="1156" priority="30" rank="1"/>
  </conditionalFormatting>
  <conditionalFormatting sqref="I1">
    <cfRule type="top10" priority="27" bottom="1" rank="1"/>
    <cfRule type="top10" dxfId="1155" priority="28" rank="1"/>
  </conditionalFormatting>
  <conditionalFormatting sqref="E2">
    <cfRule type="top10" priority="11" bottom="1" rank="1"/>
    <cfRule type="top10" dxfId="1154" priority="12" rank="1"/>
  </conditionalFormatting>
  <conditionalFormatting sqref="F2">
    <cfRule type="top10" priority="9" bottom="1" rank="1"/>
    <cfRule type="top10" dxfId="1153" priority="10" rank="1"/>
  </conditionalFormatting>
  <conditionalFormatting sqref="G2">
    <cfRule type="top10" priority="7" bottom="1" rank="1"/>
    <cfRule type="top10" dxfId="1152" priority="8" rank="1"/>
  </conditionalFormatting>
  <conditionalFormatting sqref="H2">
    <cfRule type="top10" priority="5" bottom="1" rank="1"/>
    <cfRule type="top10" dxfId="1151" priority="6" rank="1"/>
  </conditionalFormatting>
  <conditionalFormatting sqref="I2">
    <cfRule type="top10" priority="3" bottom="1" rank="1"/>
    <cfRule type="top10" dxfId="1150" priority="4" rank="1"/>
  </conditionalFormatting>
  <conditionalFormatting sqref="J2">
    <cfRule type="top10" priority="1" bottom="1" rank="1"/>
    <cfRule type="top10" dxfId="114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2000-000000000000}">
          <x14:formula1>
            <xm:f>'C:\Users\Joe\Desktop\AUTO BENCH REST ASSOCIATION FILE\ABRA 2017\LOUISIANA\[ABRA Louisiana 06 17 2017.xlsm]Data'!#REF!</xm:f>
          </x14:formula1>
          <xm:sqref>B2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7"/>
  <dimension ref="A1:O22"/>
  <sheetViews>
    <sheetView workbookViewId="0">
      <selection activeCell="D30" sqref="D30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s="6" customFormat="1" ht="16.5" x14ac:dyDescent="0.3">
      <c r="A2" s="34" t="s">
        <v>3</v>
      </c>
      <c r="B2" s="34" t="s">
        <v>60</v>
      </c>
      <c r="C2" s="32">
        <v>42750</v>
      </c>
      <c r="D2" s="33" t="s">
        <v>58</v>
      </c>
      <c r="E2" s="34">
        <v>183</v>
      </c>
      <c r="F2" s="34">
        <v>184</v>
      </c>
      <c r="G2" s="34">
        <v>189</v>
      </c>
      <c r="H2" s="34">
        <v>184</v>
      </c>
      <c r="I2" s="34"/>
      <c r="J2" s="34"/>
      <c r="K2" s="35">
        <v>4</v>
      </c>
      <c r="L2" s="35">
        <v>740</v>
      </c>
      <c r="M2" s="36">
        <v>185</v>
      </c>
      <c r="N2" s="35">
        <v>4</v>
      </c>
      <c r="O2" s="36">
        <v>189</v>
      </c>
    </row>
    <row r="3" spans="1:15" s="1" customFormat="1" x14ac:dyDescent="0.25">
      <c r="A3" s="34" t="s">
        <v>3</v>
      </c>
      <c r="B3" s="34" t="s">
        <v>60</v>
      </c>
      <c r="C3" s="32">
        <v>42785</v>
      </c>
      <c r="D3" s="33" t="s">
        <v>58</v>
      </c>
      <c r="E3" s="34">
        <v>179</v>
      </c>
      <c r="F3" s="34">
        <v>180</v>
      </c>
      <c r="G3" s="34">
        <v>186</v>
      </c>
      <c r="H3" s="34">
        <v>185</v>
      </c>
      <c r="I3" s="34"/>
      <c r="J3" s="34"/>
      <c r="K3" s="35">
        <v>4</v>
      </c>
      <c r="L3" s="35">
        <v>730</v>
      </c>
      <c r="M3" s="36">
        <v>182.5</v>
      </c>
      <c r="N3" s="35">
        <v>3</v>
      </c>
      <c r="O3" s="36">
        <v>185.5</v>
      </c>
    </row>
    <row r="4" spans="1:15" x14ac:dyDescent="0.25">
      <c r="A4" s="34" t="s">
        <v>3</v>
      </c>
      <c r="B4" s="34" t="s">
        <v>60</v>
      </c>
      <c r="C4" s="32">
        <v>42827</v>
      </c>
      <c r="D4" s="33" t="s">
        <v>93</v>
      </c>
      <c r="E4" s="34">
        <v>182</v>
      </c>
      <c r="F4" s="34">
        <v>181</v>
      </c>
      <c r="G4" s="34">
        <v>173</v>
      </c>
      <c r="H4" s="34">
        <v>182</v>
      </c>
      <c r="I4" s="34"/>
      <c r="J4" s="34"/>
      <c r="K4" s="35">
        <v>4</v>
      </c>
      <c r="L4" s="35">
        <v>718</v>
      </c>
      <c r="M4" s="36">
        <v>179.5</v>
      </c>
      <c r="N4" s="35">
        <v>2</v>
      </c>
      <c r="O4" s="36">
        <v>181.5</v>
      </c>
    </row>
    <row r="5" spans="1:15" x14ac:dyDescent="0.25">
      <c r="A5" s="34" t="s">
        <v>3</v>
      </c>
      <c r="B5" s="34" t="s">
        <v>60</v>
      </c>
      <c r="C5" s="32">
        <v>42869</v>
      </c>
      <c r="D5" s="33" t="s">
        <v>119</v>
      </c>
      <c r="E5" s="34">
        <v>185</v>
      </c>
      <c r="F5" s="34">
        <v>191</v>
      </c>
      <c r="G5" s="34">
        <v>193</v>
      </c>
      <c r="H5" s="34">
        <v>187</v>
      </c>
      <c r="I5" s="34"/>
      <c r="J5" s="34"/>
      <c r="K5" s="35">
        <v>4</v>
      </c>
      <c r="L5" s="35">
        <v>756</v>
      </c>
      <c r="M5" s="36">
        <v>189</v>
      </c>
      <c r="N5" s="35">
        <v>11</v>
      </c>
      <c r="O5" s="36">
        <v>200</v>
      </c>
    </row>
    <row r="6" spans="1:15" x14ac:dyDescent="0.25">
      <c r="A6" s="34" t="s">
        <v>3</v>
      </c>
      <c r="B6" s="34" t="s">
        <v>60</v>
      </c>
      <c r="C6" s="32">
        <v>42876</v>
      </c>
      <c r="D6" s="33" t="s">
        <v>58</v>
      </c>
      <c r="E6" s="34">
        <v>188</v>
      </c>
      <c r="F6" s="34">
        <v>187</v>
      </c>
      <c r="G6" s="34">
        <v>184</v>
      </c>
      <c r="H6" s="34">
        <v>190</v>
      </c>
      <c r="I6" s="34"/>
      <c r="J6" s="34"/>
      <c r="K6" s="35">
        <v>4</v>
      </c>
      <c r="L6" s="35">
        <v>749</v>
      </c>
      <c r="M6" s="36">
        <v>187.25</v>
      </c>
      <c r="N6" s="35">
        <v>3</v>
      </c>
      <c r="O6" s="36">
        <v>190.25</v>
      </c>
    </row>
    <row r="7" spans="1:15" x14ac:dyDescent="0.25">
      <c r="A7" s="34" t="s">
        <v>3</v>
      </c>
      <c r="B7" s="34" t="s">
        <v>60</v>
      </c>
      <c r="C7" s="32">
        <v>42896</v>
      </c>
      <c r="D7" s="33" t="s">
        <v>119</v>
      </c>
      <c r="E7" s="84">
        <v>193</v>
      </c>
      <c r="F7" s="84">
        <v>195</v>
      </c>
      <c r="G7" s="84">
        <v>195</v>
      </c>
      <c r="H7" s="84">
        <v>190</v>
      </c>
      <c r="I7" s="84">
        <v>187</v>
      </c>
      <c r="J7" s="84">
        <v>191</v>
      </c>
      <c r="K7" s="35">
        <v>6</v>
      </c>
      <c r="L7" s="35">
        <v>1151</v>
      </c>
      <c r="M7" s="36">
        <v>191.83333333333334</v>
      </c>
      <c r="N7" s="35">
        <v>4</v>
      </c>
      <c r="O7" s="36">
        <v>195.83333333333334</v>
      </c>
    </row>
    <row r="8" spans="1:15" x14ac:dyDescent="0.25">
      <c r="A8" s="34" t="s">
        <v>3</v>
      </c>
      <c r="B8" s="34" t="s">
        <v>60</v>
      </c>
      <c r="C8" s="32">
        <v>42931</v>
      </c>
      <c r="D8" s="33" t="s">
        <v>119</v>
      </c>
      <c r="E8" s="84">
        <v>195</v>
      </c>
      <c r="F8" s="84">
        <v>194</v>
      </c>
      <c r="G8" s="84">
        <v>194</v>
      </c>
      <c r="H8" s="84">
        <v>193</v>
      </c>
      <c r="I8" s="84"/>
      <c r="J8" s="84"/>
      <c r="K8" s="35">
        <v>4</v>
      </c>
      <c r="L8" s="35">
        <f>SUM(E8:J8)</f>
        <v>776</v>
      </c>
      <c r="M8" s="36">
        <f>SUM(L8/K8)</f>
        <v>194</v>
      </c>
      <c r="N8" s="35">
        <v>5</v>
      </c>
      <c r="O8" s="36">
        <f>SUM(M8+N8)</f>
        <v>199</v>
      </c>
    </row>
    <row r="9" spans="1:15" x14ac:dyDescent="0.25">
      <c r="A9" s="34" t="s">
        <v>3</v>
      </c>
      <c r="B9" s="34" t="s">
        <v>60</v>
      </c>
      <c r="C9" s="32">
        <v>42981</v>
      </c>
      <c r="D9" s="33" t="s">
        <v>119</v>
      </c>
      <c r="E9" s="82">
        <v>195</v>
      </c>
      <c r="F9" s="83">
        <v>193</v>
      </c>
      <c r="G9" s="34">
        <v>190</v>
      </c>
      <c r="H9" s="34">
        <v>194</v>
      </c>
      <c r="I9" s="83"/>
      <c r="J9" s="34"/>
      <c r="K9" s="35">
        <v>4</v>
      </c>
      <c r="L9" s="35">
        <v>772</v>
      </c>
      <c r="M9" s="36">
        <v>193</v>
      </c>
      <c r="N9" s="35">
        <v>13</v>
      </c>
      <c r="O9" s="36">
        <v>206</v>
      </c>
    </row>
    <row r="10" spans="1:15" x14ac:dyDescent="0.25">
      <c r="A10" s="34" t="s">
        <v>3</v>
      </c>
      <c r="B10" s="34" t="s">
        <v>60</v>
      </c>
      <c r="C10" s="32">
        <v>42995</v>
      </c>
      <c r="D10" s="33" t="s">
        <v>58</v>
      </c>
      <c r="E10" s="34">
        <v>194</v>
      </c>
      <c r="F10" s="34">
        <v>194</v>
      </c>
      <c r="G10" s="34">
        <v>192</v>
      </c>
      <c r="H10" s="34">
        <v>193</v>
      </c>
      <c r="I10" s="34">
        <v>189</v>
      </c>
      <c r="J10" s="34">
        <v>185</v>
      </c>
      <c r="K10" s="35">
        <v>6</v>
      </c>
      <c r="L10" s="35">
        <v>1147</v>
      </c>
      <c r="M10" s="36">
        <v>191.16666666666666</v>
      </c>
      <c r="N10" s="35">
        <v>4</v>
      </c>
      <c r="O10" s="36">
        <v>195.16666666666666</v>
      </c>
    </row>
    <row r="11" spans="1:15" x14ac:dyDescent="0.25">
      <c r="A11" s="34" t="s">
        <v>3</v>
      </c>
      <c r="B11" s="34" t="s">
        <v>60</v>
      </c>
      <c r="C11" s="32">
        <v>42988</v>
      </c>
      <c r="D11" s="33" t="s">
        <v>119</v>
      </c>
      <c r="E11" s="34">
        <v>190</v>
      </c>
      <c r="F11" s="34">
        <v>187</v>
      </c>
      <c r="G11" s="34">
        <v>186</v>
      </c>
      <c r="H11" s="34">
        <v>185</v>
      </c>
      <c r="I11" s="34"/>
      <c r="J11" s="34"/>
      <c r="K11" s="35">
        <v>4</v>
      </c>
      <c r="L11" s="35">
        <v>748</v>
      </c>
      <c r="M11" s="36">
        <v>187</v>
      </c>
      <c r="N11" s="35">
        <v>13</v>
      </c>
      <c r="O11" s="36">
        <v>200</v>
      </c>
    </row>
    <row r="12" spans="1:15" x14ac:dyDescent="0.25">
      <c r="A12" s="34" t="s">
        <v>3</v>
      </c>
      <c r="B12" s="34" t="s">
        <v>152</v>
      </c>
      <c r="C12" s="32">
        <v>42999</v>
      </c>
      <c r="D12" s="33" t="s">
        <v>93</v>
      </c>
      <c r="E12" s="34">
        <v>197</v>
      </c>
      <c r="F12" s="34">
        <v>193</v>
      </c>
      <c r="G12" s="34">
        <v>194</v>
      </c>
      <c r="H12" s="34"/>
      <c r="I12" s="34"/>
      <c r="J12" s="34"/>
      <c r="K12" s="35">
        <v>3</v>
      </c>
      <c r="L12" s="35">
        <v>584</v>
      </c>
      <c r="M12" s="36">
        <v>194.66666666666666</v>
      </c>
      <c r="N12" s="35">
        <v>3</v>
      </c>
      <c r="O12" s="36">
        <v>197.66666666666666</v>
      </c>
    </row>
    <row r="13" spans="1:15" x14ac:dyDescent="0.25">
      <c r="A13" s="34" t="s">
        <v>3</v>
      </c>
      <c r="B13" s="34" t="s">
        <v>60</v>
      </c>
      <c r="C13" s="32">
        <v>43009</v>
      </c>
      <c r="D13" s="33" t="s">
        <v>93</v>
      </c>
      <c r="E13" s="34">
        <v>189</v>
      </c>
      <c r="F13" s="34">
        <v>187</v>
      </c>
      <c r="G13" s="34">
        <v>183</v>
      </c>
      <c r="H13" s="34">
        <v>189</v>
      </c>
      <c r="I13" s="34">
        <v>184</v>
      </c>
      <c r="J13" s="34">
        <v>193</v>
      </c>
      <c r="K13" s="35">
        <v>6</v>
      </c>
      <c r="L13" s="35">
        <v>1125</v>
      </c>
      <c r="M13" s="36">
        <v>187.5</v>
      </c>
      <c r="N13" s="35">
        <v>4</v>
      </c>
      <c r="O13" s="36">
        <v>191.5</v>
      </c>
    </row>
    <row r="14" spans="1:15" x14ac:dyDescent="0.25">
      <c r="A14" s="34" t="s">
        <v>3</v>
      </c>
      <c r="B14" s="34" t="s">
        <v>60</v>
      </c>
      <c r="C14" s="32">
        <v>43015</v>
      </c>
      <c r="D14" s="33" t="s">
        <v>119</v>
      </c>
      <c r="E14" s="34">
        <v>193</v>
      </c>
      <c r="F14" s="34">
        <v>190</v>
      </c>
      <c r="G14" s="83">
        <v>192</v>
      </c>
      <c r="H14" s="34">
        <v>195</v>
      </c>
      <c r="I14" s="34">
        <v>193</v>
      </c>
      <c r="J14" s="34">
        <v>193</v>
      </c>
      <c r="K14" s="35">
        <v>6</v>
      </c>
      <c r="L14" s="35">
        <v>1156</v>
      </c>
      <c r="M14" s="36">
        <v>192.66666666666666</v>
      </c>
      <c r="N14" s="35">
        <v>12</v>
      </c>
      <c r="O14" s="36">
        <v>204.66666666666666</v>
      </c>
    </row>
    <row r="15" spans="1:15" x14ac:dyDescent="0.25">
      <c r="A15" s="34" t="s">
        <v>3</v>
      </c>
      <c r="B15" s="34" t="s">
        <v>60</v>
      </c>
      <c r="C15" s="32">
        <v>43023</v>
      </c>
      <c r="D15" s="33" t="s">
        <v>58</v>
      </c>
      <c r="E15" s="34">
        <v>189</v>
      </c>
      <c r="F15" s="34">
        <v>185</v>
      </c>
      <c r="G15" s="34">
        <v>189</v>
      </c>
      <c r="H15" s="34">
        <v>190</v>
      </c>
      <c r="I15" s="34"/>
      <c r="J15" s="34"/>
      <c r="K15" s="35">
        <v>4</v>
      </c>
      <c r="L15" s="35">
        <v>753</v>
      </c>
      <c r="M15" s="36">
        <v>188.25</v>
      </c>
      <c r="N15" s="35">
        <v>4</v>
      </c>
      <c r="O15" s="36">
        <v>192.25</v>
      </c>
    </row>
    <row r="16" spans="1:15" x14ac:dyDescent="0.25">
      <c r="A16" s="34" t="s">
        <v>3</v>
      </c>
      <c r="B16" s="34" t="s">
        <v>152</v>
      </c>
      <c r="C16" s="32">
        <v>43029</v>
      </c>
      <c r="D16" s="33" t="s">
        <v>81</v>
      </c>
      <c r="E16" s="34">
        <v>190</v>
      </c>
      <c r="F16" s="34">
        <v>189</v>
      </c>
      <c r="G16" s="34">
        <v>186</v>
      </c>
      <c r="H16" s="34">
        <v>184</v>
      </c>
      <c r="I16" s="34">
        <v>186</v>
      </c>
      <c r="J16" s="34">
        <v>195</v>
      </c>
      <c r="K16" s="35">
        <v>6</v>
      </c>
      <c r="L16" s="35">
        <v>1130</v>
      </c>
      <c r="M16" s="36">
        <v>188.33333333333334</v>
      </c>
      <c r="N16" s="35">
        <v>4</v>
      </c>
      <c r="O16" s="36">
        <v>192.33333333333334</v>
      </c>
    </row>
    <row r="17" spans="1:15" x14ac:dyDescent="0.25">
      <c r="A17" s="34" t="s">
        <v>3</v>
      </c>
      <c r="B17" s="34" t="s">
        <v>60</v>
      </c>
      <c r="C17" s="32">
        <v>43036</v>
      </c>
      <c r="D17" s="33" t="s">
        <v>119</v>
      </c>
      <c r="E17" s="34">
        <v>180</v>
      </c>
      <c r="F17" s="34">
        <v>189</v>
      </c>
      <c r="G17" s="34">
        <v>191</v>
      </c>
      <c r="H17" s="83">
        <v>185</v>
      </c>
      <c r="I17" s="34"/>
      <c r="J17" s="34"/>
      <c r="K17" s="35">
        <v>4</v>
      </c>
      <c r="L17" s="35">
        <v>745</v>
      </c>
      <c r="M17" s="36">
        <v>186.25</v>
      </c>
      <c r="N17" s="35">
        <v>4</v>
      </c>
      <c r="O17" s="36">
        <v>190.25</v>
      </c>
    </row>
    <row r="18" spans="1:15" x14ac:dyDescent="0.25">
      <c r="A18" s="34" t="s">
        <v>3</v>
      </c>
      <c r="B18" s="34" t="s">
        <v>152</v>
      </c>
      <c r="C18" s="32">
        <v>43043</v>
      </c>
      <c r="D18" s="33" t="s">
        <v>66</v>
      </c>
      <c r="E18" s="34">
        <v>189</v>
      </c>
      <c r="F18" s="34">
        <v>191</v>
      </c>
      <c r="G18" s="34">
        <v>186</v>
      </c>
      <c r="H18" s="34">
        <v>190</v>
      </c>
      <c r="I18" s="34">
        <v>188</v>
      </c>
      <c r="J18" s="34">
        <v>188</v>
      </c>
      <c r="K18" s="35">
        <v>6</v>
      </c>
      <c r="L18" s="35">
        <v>1132</v>
      </c>
      <c r="M18" s="36">
        <v>188.667</v>
      </c>
      <c r="N18" s="35">
        <v>4</v>
      </c>
      <c r="O18" s="36">
        <v>192.667</v>
      </c>
    </row>
    <row r="19" spans="1:15" x14ac:dyDescent="0.25">
      <c r="A19" s="34" t="s">
        <v>3</v>
      </c>
      <c r="B19" s="34" t="s">
        <v>60</v>
      </c>
      <c r="C19" s="32">
        <v>43058</v>
      </c>
      <c r="D19" s="33" t="s">
        <v>58</v>
      </c>
      <c r="E19" s="34">
        <v>191</v>
      </c>
      <c r="F19" s="34">
        <v>190</v>
      </c>
      <c r="G19" s="34">
        <v>196</v>
      </c>
      <c r="H19" s="34">
        <v>192</v>
      </c>
      <c r="I19" s="34"/>
      <c r="J19" s="34"/>
      <c r="K19" s="35">
        <v>4</v>
      </c>
      <c r="L19" s="35">
        <v>769</v>
      </c>
      <c r="M19" s="36">
        <v>192.25</v>
      </c>
      <c r="N19" s="35">
        <v>11</v>
      </c>
      <c r="O19" s="36">
        <v>203.25</v>
      </c>
    </row>
    <row r="20" spans="1:15" x14ac:dyDescent="0.25">
      <c r="A20" s="25"/>
      <c r="B20" s="25"/>
      <c r="C20" s="26"/>
      <c r="D20" s="30"/>
      <c r="E20" s="25"/>
      <c r="F20" s="25"/>
      <c r="G20" s="25"/>
      <c r="H20" s="31"/>
      <c r="I20" s="31"/>
      <c r="J20" s="31"/>
      <c r="K20" s="28"/>
      <c r="L20" s="28"/>
      <c r="M20" s="29"/>
      <c r="N20" s="28"/>
      <c r="O20" s="29"/>
    </row>
    <row r="21" spans="1:15" ht="16.5" x14ac:dyDescent="0.3">
      <c r="K21" s="5"/>
      <c r="L21" s="1"/>
      <c r="M21" s="1"/>
      <c r="N21" s="1"/>
      <c r="O21" s="1"/>
    </row>
    <row r="22" spans="1:15" x14ac:dyDescent="0.25">
      <c r="K22" s="37">
        <f>SUM(K2:K21)</f>
        <v>83</v>
      </c>
      <c r="L22" s="37">
        <f>SUM(L2:L21)</f>
        <v>15681</v>
      </c>
      <c r="M22" s="20">
        <f>SUM(L22/K22)</f>
        <v>188.92771084337349</v>
      </c>
      <c r="N22" s="37">
        <f>SUM(N2:N21)</f>
        <v>108</v>
      </c>
      <c r="O22" s="20">
        <f>SUM(M22+N22)</f>
        <v>296.92771084337346</v>
      </c>
    </row>
  </sheetData>
  <conditionalFormatting sqref="E20">
    <cfRule type="top10" priority="245" bottom="1" rank="1"/>
    <cfRule type="top10" dxfId="1148" priority="246" rank="1"/>
  </conditionalFormatting>
  <conditionalFormatting sqref="F20">
    <cfRule type="top10" priority="243" bottom="1" rank="1"/>
    <cfRule type="top10" dxfId="1147" priority="244" rank="1"/>
  </conditionalFormatting>
  <conditionalFormatting sqref="G20">
    <cfRule type="top10" priority="241" bottom="1" rank="1"/>
    <cfRule type="top10" dxfId="1146" priority="242" rank="1"/>
  </conditionalFormatting>
  <conditionalFormatting sqref="E1">
    <cfRule type="top10" priority="239" bottom="1" rank="1"/>
    <cfRule type="top10" dxfId="1145" priority="240" rank="1"/>
  </conditionalFormatting>
  <conditionalFormatting sqref="F1">
    <cfRule type="top10" priority="237" bottom="1" rank="1"/>
    <cfRule type="top10" dxfId="1144" priority="238" rank="1"/>
  </conditionalFormatting>
  <conditionalFormatting sqref="G1">
    <cfRule type="top10" priority="235" bottom="1" rank="1"/>
    <cfRule type="top10" dxfId="1143" priority="236" rank="1"/>
  </conditionalFormatting>
  <conditionalFormatting sqref="H1">
    <cfRule type="top10" priority="233" bottom="1" rank="1"/>
    <cfRule type="top10" dxfId="1142" priority="234" rank="1"/>
  </conditionalFormatting>
  <conditionalFormatting sqref="I1">
    <cfRule type="top10" priority="231" bottom="1" rank="1"/>
    <cfRule type="top10" dxfId="1141" priority="232" rank="1"/>
  </conditionalFormatting>
  <conditionalFormatting sqref="J1">
    <cfRule type="top10" priority="229" bottom="1" rank="1"/>
    <cfRule type="top10" dxfId="1140" priority="230" rank="1"/>
  </conditionalFormatting>
  <conditionalFormatting sqref="E2">
    <cfRule type="top10" priority="215" bottom="1" rank="1"/>
    <cfRule type="top10" dxfId="1139" priority="216" rank="1"/>
  </conditionalFormatting>
  <conditionalFormatting sqref="F2">
    <cfRule type="top10" priority="213" bottom="1" rank="1"/>
    <cfRule type="top10" dxfId="1138" priority="214" rank="1"/>
  </conditionalFormatting>
  <conditionalFormatting sqref="G2">
    <cfRule type="top10" priority="211" bottom="1" rank="1"/>
    <cfRule type="top10" dxfId="1137" priority="212" rank="1"/>
  </conditionalFormatting>
  <conditionalFormatting sqref="H2">
    <cfRule type="top10" priority="209" bottom="1" rank="1"/>
    <cfRule type="top10" dxfId="1136" priority="210" rank="1"/>
  </conditionalFormatting>
  <conditionalFormatting sqref="I2">
    <cfRule type="top10" priority="207" bottom="1" rank="1"/>
    <cfRule type="top10" dxfId="1135" priority="208" rank="1"/>
  </conditionalFormatting>
  <conditionalFormatting sqref="J2">
    <cfRule type="top10" priority="205" bottom="1" rank="1"/>
    <cfRule type="top10" dxfId="1134" priority="206" rank="1"/>
  </conditionalFormatting>
  <conditionalFormatting sqref="E3">
    <cfRule type="top10" priority="203" bottom="1" rank="1"/>
    <cfRule type="top10" dxfId="1133" priority="204" rank="1"/>
  </conditionalFormatting>
  <conditionalFormatting sqref="F3">
    <cfRule type="top10" priority="201" bottom="1" rank="1"/>
    <cfRule type="top10" dxfId="1132" priority="202" rank="1"/>
  </conditionalFormatting>
  <conditionalFormatting sqref="G3">
    <cfRule type="top10" priority="199" bottom="1" rank="1"/>
    <cfRule type="top10" dxfId="1131" priority="200" rank="1"/>
  </conditionalFormatting>
  <conditionalFormatting sqref="H3">
    <cfRule type="top10" priority="197" bottom="1" rank="1"/>
    <cfRule type="top10" dxfId="1130" priority="198" rank="1"/>
  </conditionalFormatting>
  <conditionalFormatting sqref="I3">
    <cfRule type="top10" priority="195" bottom="1" rank="1"/>
    <cfRule type="top10" dxfId="1129" priority="196" rank="1"/>
  </conditionalFormatting>
  <conditionalFormatting sqref="J3">
    <cfRule type="top10" priority="193" bottom="1" rank="1"/>
    <cfRule type="top10" dxfId="1128" priority="194" rank="1"/>
  </conditionalFormatting>
  <conditionalFormatting sqref="E4">
    <cfRule type="top10" priority="191" bottom="1" rank="1"/>
    <cfRule type="top10" dxfId="1127" priority="192" rank="1"/>
  </conditionalFormatting>
  <conditionalFormatting sqref="F4">
    <cfRule type="top10" priority="189" bottom="1" rank="1"/>
    <cfRule type="top10" dxfId="1126" priority="190" rank="1"/>
  </conditionalFormatting>
  <conditionalFormatting sqref="G4">
    <cfRule type="top10" priority="187" bottom="1" rank="1"/>
    <cfRule type="top10" dxfId="1125" priority="188" rank="1"/>
  </conditionalFormatting>
  <conditionalFormatting sqref="H4">
    <cfRule type="top10" priority="185" bottom="1" rank="1"/>
    <cfRule type="top10" dxfId="1124" priority="186" rank="1"/>
  </conditionalFormatting>
  <conditionalFormatting sqref="I4">
    <cfRule type="top10" priority="183" bottom="1" rank="1"/>
    <cfRule type="top10" dxfId="1123" priority="184" rank="1"/>
  </conditionalFormatting>
  <conditionalFormatting sqref="J4">
    <cfRule type="top10" priority="181" bottom="1" rank="1"/>
    <cfRule type="top10" dxfId="1122" priority="182" rank="1"/>
  </conditionalFormatting>
  <conditionalFormatting sqref="E5">
    <cfRule type="top10" priority="179" bottom="1" rank="1"/>
    <cfRule type="top10" dxfId="1121" priority="180" rank="1"/>
  </conditionalFormatting>
  <conditionalFormatting sqref="F5">
    <cfRule type="top10" priority="177" bottom="1" rank="1"/>
    <cfRule type="top10" dxfId="1120" priority="178" rank="1"/>
  </conditionalFormatting>
  <conditionalFormatting sqref="G5">
    <cfRule type="top10" priority="175" bottom="1" rank="1"/>
    <cfRule type="top10" dxfId="1119" priority="176" rank="1"/>
  </conditionalFormatting>
  <conditionalFormatting sqref="H5">
    <cfRule type="top10" priority="173" bottom="1" rank="1"/>
    <cfRule type="top10" dxfId="1118" priority="174" rank="1"/>
  </conditionalFormatting>
  <conditionalFormatting sqref="I5">
    <cfRule type="top10" priority="171" bottom="1" rank="1"/>
    <cfRule type="top10" dxfId="1117" priority="172" rank="1"/>
  </conditionalFormatting>
  <conditionalFormatting sqref="J5">
    <cfRule type="top10" priority="169" bottom="1" rank="1"/>
    <cfRule type="top10" dxfId="1116" priority="170" rank="1"/>
  </conditionalFormatting>
  <conditionalFormatting sqref="E6">
    <cfRule type="top10" priority="167" bottom="1" rank="1"/>
    <cfRule type="top10" dxfId="1115" priority="168" rank="1"/>
  </conditionalFormatting>
  <conditionalFormatting sqref="F6">
    <cfRule type="top10" priority="165" bottom="1" rank="1"/>
    <cfRule type="top10" dxfId="1114" priority="166" rank="1"/>
  </conditionalFormatting>
  <conditionalFormatting sqref="G6">
    <cfRule type="top10" priority="163" bottom="1" rank="1"/>
    <cfRule type="top10" dxfId="1113" priority="164" rank="1"/>
  </conditionalFormatting>
  <conditionalFormatting sqref="H6">
    <cfRule type="top10" priority="161" bottom="1" rank="1"/>
    <cfRule type="top10" dxfId="1112" priority="162" rank="1"/>
  </conditionalFormatting>
  <conditionalFormatting sqref="I6">
    <cfRule type="top10" priority="159" bottom="1" rank="1"/>
    <cfRule type="top10" dxfId="1111" priority="160" rank="1"/>
  </conditionalFormatting>
  <conditionalFormatting sqref="J6">
    <cfRule type="top10" priority="157" bottom="1" rank="1"/>
    <cfRule type="top10" dxfId="1110" priority="158" rank="1"/>
  </conditionalFormatting>
  <conditionalFormatting sqref="E7">
    <cfRule type="top10" priority="155" bottom="1" rank="1"/>
    <cfRule type="top10" dxfId="1109" priority="156" rank="1"/>
  </conditionalFormatting>
  <conditionalFormatting sqref="F7">
    <cfRule type="top10" priority="153" bottom="1" rank="1"/>
    <cfRule type="top10" dxfId="1108" priority="154" rank="1"/>
  </conditionalFormatting>
  <conditionalFormatting sqref="G7">
    <cfRule type="top10" priority="151" bottom="1" rank="1"/>
    <cfRule type="top10" dxfId="1107" priority="152" rank="1"/>
  </conditionalFormatting>
  <conditionalFormatting sqref="H7">
    <cfRule type="top10" priority="149" bottom="1" rank="1"/>
    <cfRule type="top10" dxfId="1106" priority="150" rank="1"/>
  </conditionalFormatting>
  <conditionalFormatting sqref="I7">
    <cfRule type="top10" priority="147" bottom="1" rank="1"/>
    <cfRule type="top10" dxfId="1105" priority="148" rank="1"/>
  </conditionalFormatting>
  <conditionalFormatting sqref="J7">
    <cfRule type="top10" priority="145" bottom="1" rank="1"/>
    <cfRule type="top10" dxfId="1104" priority="146" rank="1"/>
  </conditionalFormatting>
  <conditionalFormatting sqref="E8">
    <cfRule type="top10" priority="143" bottom="1" rank="1"/>
    <cfRule type="top10" dxfId="1103" priority="144" rank="1"/>
  </conditionalFormatting>
  <conditionalFormatting sqref="F8">
    <cfRule type="top10" priority="141" bottom="1" rank="1"/>
    <cfRule type="top10" dxfId="1102" priority="142" rank="1"/>
  </conditionalFormatting>
  <conditionalFormatting sqref="G8">
    <cfRule type="top10" priority="139" bottom="1" rank="1"/>
    <cfRule type="top10" dxfId="1101" priority="140" rank="1"/>
  </conditionalFormatting>
  <conditionalFormatting sqref="H8">
    <cfRule type="top10" priority="137" bottom="1" rank="1"/>
    <cfRule type="top10" dxfId="1100" priority="138" rank="1"/>
  </conditionalFormatting>
  <conditionalFormatting sqref="I8">
    <cfRule type="top10" priority="135" bottom="1" rank="1"/>
    <cfRule type="top10" dxfId="1099" priority="136" rank="1"/>
  </conditionalFormatting>
  <conditionalFormatting sqref="J8">
    <cfRule type="top10" priority="133" bottom="1" rank="1"/>
    <cfRule type="top10" dxfId="1098" priority="134" rank="1"/>
  </conditionalFormatting>
  <conditionalFormatting sqref="E9">
    <cfRule type="top10" priority="121" bottom="1" rank="1"/>
    <cfRule type="top10" dxfId="1097" priority="122" rank="1"/>
  </conditionalFormatting>
  <conditionalFormatting sqref="F9">
    <cfRule type="top10" priority="123" bottom="1" rank="1"/>
    <cfRule type="top10" dxfId="1096" priority="124" rank="1"/>
  </conditionalFormatting>
  <conditionalFormatting sqref="G9">
    <cfRule type="top10" priority="125" bottom="1" rank="1"/>
    <cfRule type="top10" dxfId="1095" priority="126" rank="1"/>
  </conditionalFormatting>
  <conditionalFormatting sqref="H9">
    <cfRule type="top10" priority="127" bottom="1" rank="1"/>
    <cfRule type="top10" dxfId="1094" priority="128" rank="1"/>
  </conditionalFormatting>
  <conditionalFormatting sqref="I9">
    <cfRule type="top10" priority="129" bottom="1" rank="1"/>
    <cfRule type="top10" dxfId="1093" priority="130" rank="1"/>
  </conditionalFormatting>
  <conditionalFormatting sqref="J9">
    <cfRule type="top10" priority="131" bottom="1" rank="1"/>
    <cfRule type="top10" dxfId="1092" priority="132" rank="1"/>
  </conditionalFormatting>
  <conditionalFormatting sqref="E10">
    <cfRule type="top10" priority="119" bottom="1" rank="1"/>
    <cfRule type="top10" dxfId="1091" priority="120" rank="1"/>
  </conditionalFormatting>
  <conditionalFormatting sqref="F10">
    <cfRule type="top10" priority="117" bottom="1" rank="1"/>
    <cfRule type="top10" dxfId="1090" priority="118" rank="1"/>
  </conditionalFormatting>
  <conditionalFormatting sqref="G10">
    <cfRule type="top10" priority="115" bottom="1" rank="1"/>
    <cfRule type="top10" dxfId="1089" priority="116" rank="1"/>
  </conditionalFormatting>
  <conditionalFormatting sqref="H10">
    <cfRule type="top10" priority="113" bottom="1" rank="1"/>
    <cfRule type="top10" dxfId="1088" priority="114" rank="1"/>
  </conditionalFormatting>
  <conditionalFormatting sqref="I10">
    <cfRule type="top10" priority="111" bottom="1" rank="1"/>
    <cfRule type="top10" dxfId="1087" priority="112" rank="1"/>
  </conditionalFormatting>
  <conditionalFormatting sqref="J10">
    <cfRule type="top10" priority="109" bottom="1" rank="1"/>
    <cfRule type="top10" dxfId="1086" priority="110" rank="1"/>
  </conditionalFormatting>
  <conditionalFormatting sqref="E11">
    <cfRule type="top10" priority="97" bottom="1" rank="1"/>
    <cfRule type="top10" dxfId="1085" priority="98" rank="1"/>
  </conditionalFormatting>
  <conditionalFormatting sqref="F11">
    <cfRule type="top10" priority="99" bottom="1" rank="1"/>
    <cfRule type="top10" dxfId="1084" priority="100" rank="1"/>
  </conditionalFormatting>
  <conditionalFormatting sqref="G11">
    <cfRule type="top10" priority="101" bottom="1" rank="1"/>
    <cfRule type="top10" dxfId="1083" priority="102" rank="1"/>
  </conditionalFormatting>
  <conditionalFormatting sqref="H11">
    <cfRule type="top10" priority="103" bottom="1" rank="1"/>
    <cfRule type="top10" dxfId="1082" priority="104" rank="1"/>
  </conditionalFormatting>
  <conditionalFormatting sqref="I11">
    <cfRule type="top10" priority="105" bottom="1" rank="1"/>
    <cfRule type="top10" dxfId="1081" priority="106" rank="1"/>
  </conditionalFormatting>
  <conditionalFormatting sqref="J11">
    <cfRule type="top10" priority="107" bottom="1" rank="1"/>
    <cfRule type="top10" dxfId="1080" priority="108" rank="1"/>
  </conditionalFormatting>
  <conditionalFormatting sqref="E12">
    <cfRule type="top10" priority="95" bottom="1" rank="1"/>
    <cfRule type="top10" dxfId="1079" priority="96" rank="1"/>
  </conditionalFormatting>
  <conditionalFormatting sqref="F12">
    <cfRule type="top10" priority="93" bottom="1" rank="1"/>
    <cfRule type="top10" dxfId="1078" priority="94" rank="1"/>
  </conditionalFormatting>
  <conditionalFormatting sqref="G12">
    <cfRule type="top10" priority="91" bottom="1" rank="1"/>
    <cfRule type="top10" dxfId="1077" priority="92" rank="1"/>
  </conditionalFormatting>
  <conditionalFormatting sqref="H12">
    <cfRule type="top10" priority="89" bottom="1" rank="1"/>
    <cfRule type="top10" dxfId="1076" priority="90" rank="1"/>
  </conditionalFormatting>
  <conditionalFormatting sqref="I12">
    <cfRule type="top10" priority="87" bottom="1" rank="1"/>
    <cfRule type="top10" dxfId="1075" priority="88" rank="1"/>
  </conditionalFormatting>
  <conditionalFormatting sqref="J12">
    <cfRule type="top10" priority="85" bottom="1" rank="1"/>
    <cfRule type="top10" dxfId="1074" priority="86" rank="1"/>
  </conditionalFormatting>
  <conditionalFormatting sqref="E13">
    <cfRule type="top10" priority="83" bottom="1" rank="1"/>
    <cfRule type="top10" dxfId="1073" priority="84" rank="1"/>
  </conditionalFormatting>
  <conditionalFormatting sqref="F13">
    <cfRule type="top10" priority="81" bottom="1" rank="1"/>
    <cfRule type="top10" dxfId="1072" priority="82" rank="1"/>
  </conditionalFormatting>
  <conditionalFormatting sqref="G13">
    <cfRule type="top10" priority="79" bottom="1" rank="1"/>
    <cfRule type="top10" dxfId="1071" priority="80" rank="1"/>
  </conditionalFormatting>
  <conditionalFormatting sqref="H13">
    <cfRule type="top10" priority="77" bottom="1" rank="1"/>
    <cfRule type="top10" dxfId="1070" priority="78" rank="1"/>
  </conditionalFormatting>
  <conditionalFormatting sqref="I13">
    <cfRule type="top10" priority="75" bottom="1" rank="1"/>
    <cfRule type="top10" dxfId="1069" priority="76" rank="1"/>
  </conditionalFormatting>
  <conditionalFormatting sqref="J13">
    <cfRule type="top10" priority="73" bottom="1" rank="1"/>
    <cfRule type="top10" dxfId="1068" priority="74" rank="1"/>
  </conditionalFormatting>
  <conditionalFormatting sqref="E14">
    <cfRule type="top10" priority="61" bottom="1" rank="1"/>
    <cfRule type="top10" dxfId="1067" priority="62" rank="1"/>
  </conditionalFormatting>
  <conditionalFormatting sqref="F14">
    <cfRule type="top10" priority="63" bottom="1" rank="1"/>
    <cfRule type="top10" dxfId="1066" priority="64" rank="1"/>
  </conditionalFormatting>
  <conditionalFormatting sqref="G14">
    <cfRule type="top10" priority="65" bottom="1" rank="1"/>
    <cfRule type="top10" dxfId="1065" priority="66" rank="1"/>
  </conditionalFormatting>
  <conditionalFormatting sqref="H14">
    <cfRule type="top10" priority="67" bottom="1" rank="1"/>
    <cfRule type="top10" dxfId="1064" priority="68" rank="1"/>
  </conditionalFormatting>
  <conditionalFormatting sqref="I14">
    <cfRule type="top10" priority="69" bottom="1" rank="1"/>
    <cfRule type="top10" dxfId="1063" priority="70" rank="1"/>
  </conditionalFormatting>
  <conditionalFormatting sqref="J14">
    <cfRule type="top10" priority="71" bottom="1" rank="1"/>
    <cfRule type="top10" dxfId="1062" priority="72" rank="1"/>
  </conditionalFormatting>
  <conditionalFormatting sqref="E15">
    <cfRule type="top10" priority="59" bottom="1" rank="1"/>
    <cfRule type="top10" dxfId="1061" priority="60" rank="1"/>
  </conditionalFormatting>
  <conditionalFormatting sqref="F15">
    <cfRule type="top10" priority="57" bottom="1" rank="1"/>
    <cfRule type="top10" dxfId="1060" priority="58" rank="1"/>
  </conditionalFormatting>
  <conditionalFormatting sqref="G15">
    <cfRule type="top10" priority="55" bottom="1" rank="1"/>
    <cfRule type="top10" dxfId="1059" priority="56" rank="1"/>
  </conditionalFormatting>
  <conditionalFormatting sqref="H15">
    <cfRule type="top10" priority="53" bottom="1" rank="1"/>
    <cfRule type="top10" dxfId="1058" priority="54" rank="1"/>
  </conditionalFormatting>
  <conditionalFormatting sqref="I15">
    <cfRule type="top10" priority="51" bottom="1" rank="1"/>
    <cfRule type="top10" dxfId="1057" priority="52" rank="1"/>
  </conditionalFormatting>
  <conditionalFormatting sqref="J15">
    <cfRule type="top10" priority="49" bottom="1" rank="1"/>
    <cfRule type="top10" dxfId="1056" priority="50" rank="1"/>
  </conditionalFormatting>
  <conditionalFormatting sqref="E16">
    <cfRule type="top10" priority="47" bottom="1" rank="1"/>
    <cfRule type="top10" dxfId="1055" priority="48" rank="1"/>
  </conditionalFormatting>
  <conditionalFormatting sqref="F16">
    <cfRule type="top10" priority="45" bottom="1" rank="1"/>
    <cfRule type="top10" dxfId="1054" priority="46" rank="1"/>
  </conditionalFormatting>
  <conditionalFormatting sqref="G16">
    <cfRule type="top10" priority="43" bottom="1" rank="1"/>
    <cfRule type="top10" dxfId="1053" priority="44" rank="1"/>
  </conditionalFormatting>
  <conditionalFormatting sqref="H16">
    <cfRule type="top10" priority="41" bottom="1" rank="1"/>
    <cfRule type="top10" dxfId="1052" priority="42" rank="1"/>
  </conditionalFormatting>
  <conditionalFormatting sqref="I16">
    <cfRule type="top10" priority="39" bottom="1" rank="1"/>
    <cfRule type="top10" dxfId="1051" priority="40" rank="1"/>
  </conditionalFormatting>
  <conditionalFormatting sqref="J16">
    <cfRule type="top10" priority="37" bottom="1" rank="1"/>
    <cfRule type="top10" dxfId="1050" priority="38" rank="1"/>
  </conditionalFormatting>
  <conditionalFormatting sqref="E17">
    <cfRule type="top10" priority="25" bottom="1" rank="1"/>
    <cfRule type="top10" dxfId="1049" priority="26" rank="1"/>
  </conditionalFormatting>
  <conditionalFormatting sqref="F17">
    <cfRule type="top10" priority="27" bottom="1" rank="1"/>
    <cfRule type="top10" dxfId="1048" priority="28" rank="1"/>
  </conditionalFormatting>
  <conditionalFormatting sqref="G17">
    <cfRule type="top10" priority="29" bottom="1" rank="1"/>
    <cfRule type="top10" dxfId="1047" priority="30" rank="1"/>
  </conditionalFormatting>
  <conditionalFormatting sqref="H17">
    <cfRule type="top10" priority="31" bottom="1" rank="1"/>
    <cfRule type="top10" dxfId="1046" priority="32" rank="1"/>
  </conditionalFormatting>
  <conditionalFormatting sqref="I17">
    <cfRule type="top10" priority="33" bottom="1" rank="1"/>
    <cfRule type="top10" dxfId="1045" priority="34" rank="1"/>
  </conditionalFormatting>
  <conditionalFormatting sqref="J17">
    <cfRule type="top10" priority="35" bottom="1" rank="1"/>
    <cfRule type="top10" dxfId="1044" priority="36" rank="1"/>
  </conditionalFormatting>
  <conditionalFormatting sqref="E18">
    <cfRule type="top10" priority="13" bottom="1" rank="1"/>
    <cfRule type="top10" dxfId="1043" priority="14" rank="1"/>
  </conditionalFormatting>
  <conditionalFormatting sqref="F18">
    <cfRule type="top10" priority="15" bottom="1" rank="1"/>
    <cfRule type="top10" dxfId="1042" priority="16" rank="1"/>
  </conditionalFormatting>
  <conditionalFormatting sqref="G18">
    <cfRule type="top10" priority="17" bottom="1" rank="1"/>
    <cfRule type="top10" dxfId="1041" priority="18" rank="1"/>
  </conditionalFormatting>
  <conditionalFormatting sqref="H18">
    <cfRule type="top10" priority="19" bottom="1" rank="1"/>
    <cfRule type="top10" dxfId="1040" priority="20" rank="1"/>
  </conditionalFormatting>
  <conditionalFormatting sqref="I18">
    <cfRule type="top10" priority="21" bottom="1" rank="1"/>
    <cfRule type="top10" dxfId="1039" priority="22" rank="1"/>
  </conditionalFormatting>
  <conditionalFormatting sqref="J18">
    <cfRule type="top10" priority="23" bottom="1" rank="1"/>
    <cfRule type="top10" dxfId="1038" priority="24" rank="1"/>
  </conditionalFormatting>
  <conditionalFormatting sqref="E19">
    <cfRule type="top10" priority="11" bottom="1" rank="1"/>
    <cfRule type="top10" dxfId="1037" priority="12" rank="1"/>
  </conditionalFormatting>
  <conditionalFormatting sqref="F19">
    <cfRule type="top10" priority="9" bottom="1" rank="1"/>
    <cfRule type="top10" dxfId="1036" priority="10" rank="1"/>
  </conditionalFormatting>
  <conditionalFormatting sqref="G19">
    <cfRule type="top10" priority="7" bottom="1" rank="1"/>
    <cfRule type="top10" dxfId="1035" priority="8" rank="1"/>
  </conditionalFormatting>
  <conditionalFormatting sqref="H19">
    <cfRule type="top10" priority="5" bottom="1" rank="1"/>
    <cfRule type="top10" dxfId="1034" priority="6" rank="1"/>
  </conditionalFormatting>
  <conditionalFormatting sqref="I19">
    <cfRule type="top10" priority="3" bottom="1" rank="1"/>
    <cfRule type="top10" dxfId="1033" priority="4" rank="1"/>
  </conditionalFormatting>
  <conditionalFormatting sqref="J19">
    <cfRule type="top10" priority="1" bottom="1" rank="1"/>
    <cfRule type="top10" dxfId="103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2100-000000000000}">
          <x14:formula1>
            <xm:f>'C:\Users\Joe\Downloads\[ABRA Club Shoot 1152017.xlsm]Data'!#REF!</xm:f>
          </x14:formula1>
          <xm:sqref>B2</xm:sqref>
        </x14:dataValidation>
        <x14:dataValidation type="list" allowBlank="1" showInputMessage="1" showErrorMessage="1" xr:uid="{00000000-0002-0000-2100-000001000000}">
          <x14:formula1>
            <xm:f>'C:\Users\Joe\Downloads\[ABRA Club Shoot 2192017.xlsm]Data'!#REF!</xm:f>
          </x14:formula1>
          <xm:sqref>B3</xm:sqref>
        </x14:dataValidation>
        <x14:dataValidation type="list" allowBlank="1" showInputMessage="1" showErrorMessage="1" xr:uid="{00000000-0002-0000-2100-000002000000}">
          <x14:formula1>
            <xm:f>'C:\Users\Joe\Downloads\[BGSL-ABRA Scoring_4-2-17_Sort.xlsm]Data'!#REF!</xm:f>
          </x14:formula1>
          <xm:sqref>B4</xm:sqref>
        </x14:dataValidation>
        <x14:dataValidation type="list" allowBlank="1" showInputMessage="1" showErrorMessage="1" xr:uid="{00000000-0002-0000-2100-000003000000}">
          <x14:formula1>
            <xm:f>'C:\Users\Joe\Desktop\AUTO BENCH REST ASSOCIATION FILE\ABRA 2017\TENNESSEE\[Tennessee Match Results 05 14 2017.xlsm]Data'!#REF!</xm:f>
          </x14:formula1>
          <xm:sqref>B5</xm:sqref>
        </x14:dataValidation>
        <x14:dataValidation type="list" allowBlank="1" showInputMessage="1" showErrorMessage="1" xr:uid="{00000000-0002-0000-2100-000004000000}">
          <x14:formula1>
            <xm:f>'C:\Users\Joe\Downloads\[ABRA Club Shoot 5212017.xlsm]Data'!#REF!</xm:f>
          </x14:formula1>
          <xm:sqref>B6</xm:sqref>
        </x14:dataValidation>
        <x14:dataValidation type="list" allowBlank="1" showInputMessage="1" showErrorMessage="1" xr:uid="{00000000-0002-0000-2100-000005000000}">
          <x14:formula1>
            <xm:f>'C:\Users\Joe\Desktop\AUTO BENCH REST ASSOCIATION FILE\ABRA 2017\TENNESSEE\[Tennessee Match Results 06 10 2017.xlsm]Data'!#REF!</xm:f>
          </x14:formula1>
          <xm:sqref>B7:B8</xm:sqref>
        </x14:dataValidation>
        <x14:dataValidation type="list" allowBlank="1" showInputMessage="1" showErrorMessage="1" xr:uid="{D757BAB3-1CC2-4203-9E04-7470DAAE5516}">
          <x14:formula1>
            <xm:f>'C:\Users\abra2\Desktop\ABRA Files and More\AUTO BENCH REST ASSOCIATION FILE\ABRA 2017\TENNESSEE\[Tennessee Match Results 009 03 2017.xlsm]Data'!#REF!</xm:f>
          </x14:formula1>
          <xm:sqref>B9</xm:sqref>
        </x14:dataValidation>
        <x14:dataValidation type="list" allowBlank="1" showInputMessage="1" showErrorMessage="1" xr:uid="{718C402B-0560-4122-88EB-DD8522AB0E6D}">
          <x14:formula1>
            <xm:f>'C:\Users\abra2\Desktop\ABRA Files and More\AUTO BENCH REST ASSOCIATION FILE\ABRA 2017\GEORGIA\[ABRA State Tournament 9172017.xlsm]Data'!#REF!</xm:f>
          </x14:formula1>
          <xm:sqref>B10</xm:sqref>
        </x14:dataValidation>
        <x14:dataValidation type="list" allowBlank="1" showInputMessage="1" showErrorMessage="1" xr:uid="{8CEFF484-709E-43E3-822A-1A86093CD636}">
          <x14:formula1>
            <xm:f>'C:\Users\abra2\Desktop\[ABRA Scoring 2016 (2).xlsm]Data'!#REF!</xm:f>
          </x14:formula1>
          <xm:sqref>B11</xm:sqref>
        </x14:dataValidation>
        <x14:dataValidation type="list" allowBlank="1" showInputMessage="1" showErrorMessage="1" xr:uid="{A26F44B1-22AD-4C00-B866-3AA49460DA2D}">
          <x14:formula1>
            <xm:f>'C:\Users\abra2\AppData\Local\Packages\Microsoft.MicrosoftEdge_8wekyb3d8bbwe\TempState\Downloads\[BGSL-ABRA Scoring_9-21-17.xlsm]Data'!#REF!</xm:f>
          </x14:formula1>
          <xm:sqref>B12</xm:sqref>
        </x14:dataValidation>
        <x14:dataValidation type="list" allowBlank="1" showInputMessage="1" showErrorMessage="1" xr:uid="{127DE47B-D711-49A4-BA73-B3CFBDA3C788}">
          <x14:formula1>
            <xm:f>'C:\Users\abra2\AppData\Local\Packages\Microsoft.MicrosoftEdge_8wekyb3d8bbwe\TempState\Downloads\[BGSL-ABRA Scoring_10-1-17 State T.xlsm]Data'!#REF!</xm:f>
          </x14:formula1>
          <xm:sqref>B13</xm:sqref>
        </x14:dataValidation>
        <x14:dataValidation type="list" allowBlank="1" showInputMessage="1" showErrorMessage="1" xr:uid="{4C33343E-F98D-4306-916C-0C2117EA75B8}">
          <x14:formula1>
            <xm:f>'C:\Users\abra2\Desktop\ABRA Files and More\AUTO BENCH REST ASSOCIATION FILE\ABRA 2017\TENNESSEE\[10 07 207.xlsm]Data'!#REF!</xm:f>
          </x14:formula1>
          <xm:sqref>B14</xm:sqref>
        </x14:dataValidation>
        <x14:dataValidation type="list" allowBlank="1" showInputMessage="1" showErrorMessage="1" xr:uid="{505351AE-398F-4FAD-9EAF-1350192FC932}">
          <x14:formula1>
            <xm:f>'C:\Users\abra2\Desktop\ABRA Files and More\AUTO BENCH REST ASSOCIATION FILE\ABRA 2017\GEORGIA\[ABRA Club Shoot 10152017.xlsm]Data'!#REF!</xm:f>
          </x14:formula1>
          <xm:sqref>B15</xm:sqref>
        </x14:dataValidation>
        <x14:dataValidation type="list" allowBlank="1" showInputMessage="1" showErrorMessage="1" xr:uid="{43B58459-B856-4BD8-BBEB-23B5A86E7C7F}">
          <x14:formula1>
            <xm:f>'C:\Users\abra2\Desktop\ABRA Files and More\AUTO BENCH REST ASSOCIATION FILE\ABRA 2017\LOUISIANA\[LA State Shoot 10 21 2017.xlsm]Data'!#REF!</xm:f>
          </x14:formula1>
          <xm:sqref>B16</xm:sqref>
        </x14:dataValidation>
        <x14:dataValidation type="list" allowBlank="1" showInputMessage="1" showErrorMessage="1" xr:uid="{E8F251ED-6205-40E6-B21D-D3BCE4161F1C}">
          <x14:formula1>
            <xm:f>'C:\Users\abra2\Desktop\ABRA Files and More\AUTO BENCH REST ASSOCIATION FILE\ABRA 2017\TENNESSEE\[Tennessee Match Results 10 28 2017.xlsm]Data'!#REF!</xm:f>
          </x14:formula1>
          <xm:sqref>B17</xm:sqref>
        </x14:dataValidation>
        <x14:dataValidation type="list" allowBlank="1" showInputMessage="1" showErrorMessage="1" xr:uid="{A770AC8A-4027-49E0-8A2A-D69161B1E462}">
          <x14:formula1>
            <xm:f>'C:\Users\abra2\Desktop\[11 04 2017.xlsm]Data'!#REF!</xm:f>
          </x14:formula1>
          <xm:sqref>B18</xm:sqref>
        </x14:dataValidation>
        <x14:dataValidation type="list" allowBlank="1" showInputMessage="1" showErrorMessage="1" xr:uid="{76A2B3DC-8A95-40A5-B667-7C287D3F8951}">
          <x14:formula1>
            <xm:f>'[ABRA Club Shoot 11192017.xlsm]Data'!#REF!</xm:f>
          </x14:formula1>
          <xm:sqref>B19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8"/>
  <dimension ref="A1:O8"/>
  <sheetViews>
    <sheetView workbookViewId="0">
      <selection activeCell="E18" sqref="E18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s="6" customFormat="1" ht="16.5" x14ac:dyDescent="0.3">
      <c r="A2" s="34" t="s">
        <v>3</v>
      </c>
      <c r="B2" s="34" t="s">
        <v>61</v>
      </c>
      <c r="C2" s="32">
        <v>42785</v>
      </c>
      <c r="D2" s="33" t="s">
        <v>58</v>
      </c>
      <c r="E2" s="34">
        <v>174</v>
      </c>
      <c r="F2" s="34">
        <v>181</v>
      </c>
      <c r="G2" s="34">
        <v>184</v>
      </c>
      <c r="H2" s="34">
        <v>181</v>
      </c>
      <c r="I2" s="34"/>
      <c r="J2" s="34"/>
      <c r="K2" s="35">
        <v>4</v>
      </c>
      <c r="L2" s="35">
        <v>720</v>
      </c>
      <c r="M2" s="36">
        <v>180</v>
      </c>
      <c r="N2" s="35">
        <v>2</v>
      </c>
      <c r="O2" s="36">
        <v>182</v>
      </c>
    </row>
    <row r="3" spans="1:15" s="1" customFormat="1" x14ac:dyDescent="0.25">
      <c r="A3" s="34" t="s">
        <v>3</v>
      </c>
      <c r="B3" s="34" t="s">
        <v>61</v>
      </c>
      <c r="C3" s="32">
        <v>42813</v>
      </c>
      <c r="D3" s="33" t="s">
        <v>58</v>
      </c>
      <c r="E3" s="34">
        <v>183</v>
      </c>
      <c r="F3" s="34">
        <v>178</v>
      </c>
      <c r="G3" s="34">
        <v>174</v>
      </c>
      <c r="H3" s="34">
        <v>182</v>
      </c>
      <c r="I3" s="34"/>
      <c r="J3" s="34"/>
      <c r="K3" s="35">
        <v>4</v>
      </c>
      <c r="L3" s="35">
        <v>717</v>
      </c>
      <c r="M3" s="36">
        <v>179.25</v>
      </c>
      <c r="N3" s="35">
        <v>4</v>
      </c>
      <c r="O3" s="36">
        <v>183.25</v>
      </c>
    </row>
    <row r="4" spans="1:15" x14ac:dyDescent="0.25">
      <c r="A4" s="34" t="s">
        <v>3</v>
      </c>
      <c r="B4" s="34" t="s">
        <v>61</v>
      </c>
      <c r="C4" s="32">
        <v>42967</v>
      </c>
      <c r="D4" s="33" t="s">
        <v>58</v>
      </c>
      <c r="E4" s="34">
        <v>176</v>
      </c>
      <c r="F4" s="34">
        <v>183</v>
      </c>
      <c r="G4" s="34">
        <v>183</v>
      </c>
      <c r="H4" s="34">
        <v>187</v>
      </c>
      <c r="I4" s="34"/>
      <c r="J4" s="34"/>
      <c r="K4" s="35">
        <v>4</v>
      </c>
      <c r="L4" s="35">
        <v>729</v>
      </c>
      <c r="M4" s="36">
        <v>182.25</v>
      </c>
      <c r="N4" s="35">
        <v>3</v>
      </c>
      <c r="O4" s="36">
        <v>185.25</v>
      </c>
    </row>
    <row r="5" spans="1:15" x14ac:dyDescent="0.25">
      <c r="A5" s="34" t="s">
        <v>3</v>
      </c>
      <c r="B5" s="34" t="s">
        <v>61</v>
      </c>
      <c r="C5" s="32">
        <v>42995</v>
      </c>
      <c r="D5" s="33" t="s">
        <v>58</v>
      </c>
      <c r="E5" s="34">
        <v>181</v>
      </c>
      <c r="F5" s="34">
        <v>176</v>
      </c>
      <c r="G5" s="34">
        <v>180</v>
      </c>
      <c r="H5" s="34">
        <v>182</v>
      </c>
      <c r="I5" s="34">
        <v>188</v>
      </c>
      <c r="J5" s="34">
        <v>176</v>
      </c>
      <c r="K5" s="35">
        <v>6</v>
      </c>
      <c r="L5" s="35">
        <v>1083</v>
      </c>
      <c r="M5" s="36">
        <v>180.5</v>
      </c>
      <c r="N5" s="35">
        <v>4</v>
      </c>
      <c r="O5" s="36">
        <v>184.5</v>
      </c>
    </row>
    <row r="6" spans="1:15" x14ac:dyDescent="0.25">
      <c r="A6" s="25"/>
      <c r="B6" s="25"/>
      <c r="C6" s="26"/>
      <c r="D6" s="30"/>
      <c r="E6" s="25"/>
      <c r="F6" s="25"/>
      <c r="G6" s="25"/>
      <c r="H6" s="31"/>
      <c r="I6" s="31"/>
      <c r="J6" s="31"/>
      <c r="K6" s="28"/>
      <c r="L6" s="28"/>
      <c r="M6" s="29"/>
      <c r="N6" s="28"/>
      <c r="O6" s="29"/>
    </row>
    <row r="7" spans="1:15" ht="16.5" x14ac:dyDescent="0.3">
      <c r="K7" s="5"/>
      <c r="L7" s="1"/>
      <c r="M7" s="1"/>
      <c r="N7" s="1"/>
      <c r="O7" s="1"/>
    </row>
    <row r="8" spans="1:15" x14ac:dyDescent="0.25">
      <c r="K8" s="1">
        <f>SUM(K2:K7)</f>
        <v>18</v>
      </c>
      <c r="L8" s="1">
        <f>SUM(L2:L7)</f>
        <v>3249</v>
      </c>
      <c r="M8" s="20">
        <f>SUM(L8/K8)</f>
        <v>180.5</v>
      </c>
      <c r="N8" s="1">
        <f>SUM(N2:N7)</f>
        <v>13</v>
      </c>
      <c r="O8" s="1">
        <f t="shared" ref="O8" si="0">SUM(M8+N8)</f>
        <v>193.5</v>
      </c>
    </row>
  </sheetData>
  <conditionalFormatting sqref="E6">
    <cfRule type="top10" priority="77" bottom="1" rank="1"/>
    <cfRule type="top10" dxfId="1031" priority="78" rank="1"/>
  </conditionalFormatting>
  <conditionalFormatting sqref="F6">
    <cfRule type="top10" priority="75" bottom="1" rank="1"/>
    <cfRule type="top10" dxfId="1030" priority="76" rank="1"/>
  </conditionalFormatting>
  <conditionalFormatting sqref="G6">
    <cfRule type="top10" priority="73" bottom="1" rank="1"/>
    <cfRule type="top10" dxfId="1029" priority="74" rank="1"/>
  </conditionalFormatting>
  <conditionalFormatting sqref="E1">
    <cfRule type="top10" priority="71" bottom="1" rank="1"/>
    <cfRule type="top10" dxfId="1028" priority="72" rank="1"/>
  </conditionalFormatting>
  <conditionalFormatting sqref="F1">
    <cfRule type="top10" priority="69" bottom="1" rank="1"/>
    <cfRule type="top10" dxfId="1027" priority="70" rank="1"/>
  </conditionalFormatting>
  <conditionalFormatting sqref="G1">
    <cfRule type="top10" priority="67" bottom="1" rank="1"/>
    <cfRule type="top10" dxfId="1026" priority="68" rank="1"/>
  </conditionalFormatting>
  <conditionalFormatting sqref="H1">
    <cfRule type="top10" priority="65" bottom="1" rank="1"/>
    <cfRule type="top10" dxfId="1025" priority="66" rank="1"/>
  </conditionalFormatting>
  <conditionalFormatting sqref="I1">
    <cfRule type="top10" priority="63" bottom="1" rank="1"/>
    <cfRule type="top10" dxfId="1024" priority="64" rank="1"/>
  </conditionalFormatting>
  <conditionalFormatting sqref="J1">
    <cfRule type="top10" priority="61" bottom="1" rank="1"/>
    <cfRule type="top10" dxfId="1023" priority="62" rank="1"/>
  </conditionalFormatting>
  <conditionalFormatting sqref="E2">
    <cfRule type="top10" priority="47" bottom="1" rank="1"/>
    <cfRule type="top10" dxfId="1022" priority="48" rank="1"/>
  </conditionalFormatting>
  <conditionalFormatting sqref="F2">
    <cfRule type="top10" priority="45" bottom="1" rank="1"/>
    <cfRule type="top10" dxfId="1021" priority="46" rank="1"/>
  </conditionalFormatting>
  <conditionalFormatting sqref="G2">
    <cfRule type="top10" priority="43" bottom="1" rank="1"/>
    <cfRule type="top10" dxfId="1020" priority="44" rank="1"/>
  </conditionalFormatting>
  <conditionalFormatting sqref="H2">
    <cfRule type="top10" priority="41" bottom="1" rank="1"/>
    <cfRule type="top10" dxfId="1019" priority="42" rank="1"/>
  </conditionalFormatting>
  <conditionalFormatting sqref="I2">
    <cfRule type="top10" priority="39" bottom="1" rank="1"/>
    <cfRule type="top10" dxfId="1018" priority="40" rank="1"/>
  </conditionalFormatting>
  <conditionalFormatting sqref="J2">
    <cfRule type="top10" priority="37" bottom="1" rank="1"/>
    <cfRule type="top10" dxfId="1017" priority="38" rank="1"/>
  </conditionalFormatting>
  <conditionalFormatting sqref="E3">
    <cfRule type="top10" priority="35" bottom="1" rank="1"/>
    <cfRule type="top10" dxfId="1016" priority="36" rank="1"/>
  </conditionalFormatting>
  <conditionalFormatting sqref="F3">
    <cfRule type="top10" priority="33" bottom="1" rank="1"/>
    <cfRule type="top10" dxfId="1015" priority="34" rank="1"/>
  </conditionalFormatting>
  <conditionalFormatting sqref="G3">
    <cfRule type="top10" priority="31" bottom="1" rank="1"/>
    <cfRule type="top10" dxfId="1014" priority="32" rank="1"/>
  </conditionalFormatting>
  <conditionalFormatting sqref="H3">
    <cfRule type="top10" priority="29" bottom="1" rank="1"/>
    <cfRule type="top10" dxfId="1013" priority="30" rank="1"/>
  </conditionalFormatting>
  <conditionalFormatting sqref="I3">
    <cfRule type="top10" priority="27" bottom="1" rank="1"/>
    <cfRule type="top10" dxfId="1012" priority="28" rank="1"/>
  </conditionalFormatting>
  <conditionalFormatting sqref="J3">
    <cfRule type="top10" priority="25" bottom="1" rank="1"/>
    <cfRule type="top10" dxfId="1011" priority="26" rank="1"/>
  </conditionalFormatting>
  <conditionalFormatting sqref="E4">
    <cfRule type="top10" priority="23" bottom="1" rank="1"/>
    <cfRule type="top10" dxfId="1010" priority="24" rank="1"/>
  </conditionalFormatting>
  <conditionalFormatting sqref="F4">
    <cfRule type="top10" priority="21" bottom="1" rank="1"/>
    <cfRule type="top10" dxfId="1009" priority="22" rank="1"/>
  </conditionalFormatting>
  <conditionalFormatting sqref="G4">
    <cfRule type="top10" priority="19" bottom="1" rank="1"/>
    <cfRule type="top10" dxfId="1008" priority="20" rank="1"/>
  </conditionalFormatting>
  <conditionalFormatting sqref="H4">
    <cfRule type="top10" priority="17" bottom="1" rank="1"/>
    <cfRule type="top10" dxfId="1007" priority="18" rank="1"/>
  </conditionalFormatting>
  <conditionalFormatting sqref="I4">
    <cfRule type="top10" priority="15" bottom="1" rank="1"/>
    <cfRule type="top10" dxfId="1006" priority="16" rank="1"/>
  </conditionalFormatting>
  <conditionalFormatting sqref="J4">
    <cfRule type="top10" priority="13" bottom="1" rank="1"/>
    <cfRule type="top10" dxfId="1005" priority="14" rank="1"/>
  </conditionalFormatting>
  <conditionalFormatting sqref="E5">
    <cfRule type="top10" priority="11" bottom="1" rank="1"/>
    <cfRule type="top10" dxfId="1004" priority="12" rank="1"/>
  </conditionalFormatting>
  <conditionalFormatting sqref="F5">
    <cfRule type="top10" priority="9" bottom="1" rank="1"/>
    <cfRule type="top10" dxfId="1003" priority="10" rank="1"/>
  </conditionalFormatting>
  <conditionalFormatting sqref="G5">
    <cfRule type="top10" priority="7" bottom="1" rank="1"/>
    <cfRule type="top10" dxfId="1002" priority="8" rank="1"/>
  </conditionalFormatting>
  <conditionalFormatting sqref="H5">
    <cfRule type="top10" priority="5" bottom="1" rank="1"/>
    <cfRule type="top10" dxfId="1001" priority="6" rank="1"/>
  </conditionalFormatting>
  <conditionalFormatting sqref="I5">
    <cfRule type="top10" priority="3" bottom="1" rank="1"/>
    <cfRule type="top10" dxfId="1000" priority="4" rank="1"/>
  </conditionalFormatting>
  <conditionalFormatting sqref="J5">
    <cfRule type="top10" priority="1" bottom="1" rank="1"/>
    <cfRule type="top10" dxfId="99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2200-000000000000}">
          <x14:formula1>
            <xm:f>'C:\Users\Joe\Downloads\[ABRA Club Shoot 2192017.xlsm]Data'!#REF!</xm:f>
          </x14:formula1>
          <xm:sqref>B2</xm:sqref>
        </x14:dataValidation>
        <x14:dataValidation type="list" allowBlank="1" showInputMessage="1" showErrorMessage="1" xr:uid="{00000000-0002-0000-2200-000001000000}">
          <x14:formula1>
            <xm:f>'C:\Users\Joe\Downloads\[ABRA Club Shoot 3192017 (1).xlsm]Data'!#REF!</xm:f>
          </x14:formula1>
          <xm:sqref>B3</xm:sqref>
        </x14:dataValidation>
        <x14:dataValidation type="list" allowBlank="1" showInputMessage="1" showErrorMessage="1" xr:uid="{785600AA-0AA5-4536-A3AB-51D3217FB40A}">
          <x14:formula1>
            <xm:f>'C:\Users\abra2\Desktop\ABRA Files and More\AUTO BENCH REST ASSOCIATION FILE\ABRA 2017\GEORGIA\[ABRA Club Shoot 8202017.xlsm]Data'!#REF!</xm:f>
          </x14:formula1>
          <xm:sqref>B4</xm:sqref>
        </x14:dataValidation>
        <x14:dataValidation type="list" allowBlank="1" showInputMessage="1" showErrorMessage="1" xr:uid="{A21E9CA7-82A1-4BA6-974F-38FA9BB80C66}">
          <x14:formula1>
            <xm:f>'C:\Users\abra2\Desktop\ABRA Files and More\AUTO BENCH REST ASSOCIATION FILE\ABRA 2017\GEORGIA\[ABRA State Tournament 9172017.xlsm]Data'!#REF!</xm:f>
          </x14:formula1>
          <xm:sqref>B5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9"/>
  <dimension ref="A1:O12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122</v>
      </c>
      <c r="C2" s="32">
        <v>42873</v>
      </c>
      <c r="D2" s="33" t="s">
        <v>93</v>
      </c>
      <c r="E2" s="34">
        <v>192</v>
      </c>
      <c r="F2" s="34">
        <v>191</v>
      </c>
      <c r="G2" s="34">
        <v>195</v>
      </c>
      <c r="H2" s="34"/>
      <c r="I2" s="34"/>
      <c r="J2" s="34"/>
      <c r="K2" s="35">
        <v>3</v>
      </c>
      <c r="L2" s="35">
        <v>578</v>
      </c>
      <c r="M2" s="36">
        <v>192.66666666666666</v>
      </c>
      <c r="N2" s="35">
        <v>6</v>
      </c>
      <c r="O2" s="36">
        <v>198.66666666666666</v>
      </c>
    </row>
    <row r="3" spans="1:15" x14ac:dyDescent="0.25">
      <c r="A3" s="34" t="s">
        <v>3</v>
      </c>
      <c r="B3" s="34" t="s">
        <v>122</v>
      </c>
      <c r="C3" s="32">
        <v>42890</v>
      </c>
      <c r="D3" s="33" t="s">
        <v>93</v>
      </c>
      <c r="E3" s="34">
        <v>192</v>
      </c>
      <c r="F3" s="34">
        <v>192</v>
      </c>
      <c r="G3" s="34">
        <v>198</v>
      </c>
      <c r="H3" s="34">
        <v>191</v>
      </c>
      <c r="I3" s="34"/>
      <c r="J3" s="34"/>
      <c r="K3" s="35">
        <v>4</v>
      </c>
      <c r="L3" s="35">
        <v>773</v>
      </c>
      <c r="M3" s="36">
        <v>193.25</v>
      </c>
      <c r="N3" s="35">
        <v>9</v>
      </c>
      <c r="O3" s="36">
        <v>202.25</v>
      </c>
    </row>
    <row r="4" spans="1:15" x14ac:dyDescent="0.25">
      <c r="A4" s="34" t="s">
        <v>3</v>
      </c>
      <c r="B4" s="34" t="s">
        <v>122</v>
      </c>
      <c r="C4" s="32">
        <v>42901</v>
      </c>
      <c r="D4" s="33" t="s">
        <v>93</v>
      </c>
      <c r="E4" s="34">
        <v>194</v>
      </c>
      <c r="F4" s="34">
        <v>195</v>
      </c>
      <c r="G4" s="34">
        <v>195</v>
      </c>
      <c r="H4" s="34"/>
      <c r="I4" s="34"/>
      <c r="J4" s="34"/>
      <c r="K4" s="35">
        <v>3</v>
      </c>
      <c r="L4" s="35">
        <v>584</v>
      </c>
      <c r="M4" s="36">
        <v>194.66666666666666</v>
      </c>
      <c r="N4" s="35">
        <v>11</v>
      </c>
      <c r="O4" s="36">
        <v>205.66666666666666</v>
      </c>
    </row>
    <row r="5" spans="1:15" x14ac:dyDescent="0.25">
      <c r="A5" s="34" t="s">
        <v>3</v>
      </c>
      <c r="B5" s="34" t="s">
        <v>122</v>
      </c>
      <c r="C5" s="32">
        <v>42925</v>
      </c>
      <c r="D5" s="33" t="s">
        <v>93</v>
      </c>
      <c r="E5" s="34">
        <v>197</v>
      </c>
      <c r="F5" s="34">
        <v>196</v>
      </c>
      <c r="G5" s="34">
        <v>195</v>
      </c>
      <c r="H5" s="34">
        <v>196</v>
      </c>
      <c r="I5" s="34"/>
      <c r="J5" s="34"/>
      <c r="K5" s="35">
        <v>4</v>
      </c>
      <c r="L5" s="35">
        <v>784</v>
      </c>
      <c r="M5" s="36">
        <v>196</v>
      </c>
      <c r="N5" s="35">
        <v>11</v>
      </c>
      <c r="O5" s="36">
        <v>207</v>
      </c>
    </row>
    <row r="6" spans="1:15" x14ac:dyDescent="0.25">
      <c r="A6" s="34" t="s">
        <v>3</v>
      </c>
      <c r="B6" s="34" t="s">
        <v>122</v>
      </c>
      <c r="C6" s="32">
        <v>42936</v>
      </c>
      <c r="D6" s="33" t="s">
        <v>93</v>
      </c>
      <c r="E6" s="34">
        <v>194</v>
      </c>
      <c r="F6" s="34">
        <v>194</v>
      </c>
      <c r="G6" s="34">
        <v>191</v>
      </c>
      <c r="H6" s="34"/>
      <c r="I6" s="34"/>
      <c r="J6" s="34"/>
      <c r="K6" s="35">
        <v>3</v>
      </c>
      <c r="L6" s="35">
        <v>579</v>
      </c>
      <c r="M6" s="36">
        <v>193</v>
      </c>
      <c r="N6" s="35">
        <v>6</v>
      </c>
      <c r="O6" s="36">
        <v>199</v>
      </c>
    </row>
    <row r="7" spans="1:15" x14ac:dyDescent="0.25">
      <c r="A7" s="34" t="s">
        <v>3</v>
      </c>
      <c r="B7" s="34" t="s">
        <v>122</v>
      </c>
      <c r="C7" s="32">
        <v>42953</v>
      </c>
      <c r="D7" s="33" t="s">
        <v>93</v>
      </c>
      <c r="E7" s="34">
        <v>188</v>
      </c>
      <c r="F7" s="34">
        <v>196</v>
      </c>
      <c r="G7" s="34">
        <v>187</v>
      </c>
      <c r="H7" s="34">
        <v>195</v>
      </c>
      <c r="I7" s="34">
        <v>195</v>
      </c>
      <c r="J7" s="34">
        <v>194</v>
      </c>
      <c r="K7" s="35">
        <v>6</v>
      </c>
      <c r="L7" s="35">
        <v>1155</v>
      </c>
      <c r="M7" s="36">
        <v>192.5</v>
      </c>
      <c r="N7" s="35">
        <v>16</v>
      </c>
      <c r="O7" s="36">
        <f t="shared" ref="O7" si="0">SUM(M7:N7)</f>
        <v>208.5</v>
      </c>
    </row>
    <row r="8" spans="1:15" x14ac:dyDescent="0.25">
      <c r="A8" s="34" t="s">
        <v>3</v>
      </c>
      <c r="B8" s="34" t="s">
        <v>122</v>
      </c>
      <c r="C8" s="32">
        <v>42964</v>
      </c>
      <c r="D8" s="33" t="s">
        <v>93</v>
      </c>
      <c r="E8" s="34">
        <v>192</v>
      </c>
      <c r="F8" s="34">
        <v>193</v>
      </c>
      <c r="G8" s="83">
        <v>199</v>
      </c>
      <c r="H8" s="34"/>
      <c r="I8" s="34"/>
      <c r="J8" s="34"/>
      <c r="K8" s="35">
        <v>3</v>
      </c>
      <c r="L8" s="35">
        <v>584</v>
      </c>
      <c r="M8" s="36">
        <v>194.66666666666666</v>
      </c>
      <c r="N8" s="35">
        <v>7</v>
      </c>
      <c r="O8" s="36">
        <v>201.66666666666666</v>
      </c>
    </row>
    <row r="9" spans="1:15" x14ac:dyDescent="0.25">
      <c r="A9" s="34" t="s">
        <v>3</v>
      </c>
      <c r="B9" s="34" t="s">
        <v>122</v>
      </c>
      <c r="C9" s="32">
        <v>42988</v>
      </c>
      <c r="D9" s="33" t="s">
        <v>93</v>
      </c>
      <c r="E9" s="34">
        <v>193</v>
      </c>
      <c r="F9" s="34">
        <v>192</v>
      </c>
      <c r="G9" s="34">
        <v>190</v>
      </c>
      <c r="H9" s="34">
        <v>190</v>
      </c>
      <c r="I9" s="34"/>
      <c r="J9" s="34"/>
      <c r="K9" s="35">
        <v>4</v>
      </c>
      <c r="L9" s="35">
        <v>765</v>
      </c>
      <c r="M9" s="36">
        <v>191.25</v>
      </c>
      <c r="N9" s="35">
        <v>9</v>
      </c>
      <c r="O9" s="36">
        <v>200.25</v>
      </c>
    </row>
    <row r="10" spans="1:15" x14ac:dyDescent="0.25">
      <c r="A10" s="34" t="s">
        <v>3</v>
      </c>
      <c r="B10" s="34" t="s">
        <v>122</v>
      </c>
      <c r="C10" s="32">
        <v>42999</v>
      </c>
      <c r="D10" s="33" t="s">
        <v>93</v>
      </c>
      <c r="E10" s="34">
        <v>198</v>
      </c>
      <c r="F10" s="34">
        <v>192</v>
      </c>
      <c r="G10" s="34">
        <v>196</v>
      </c>
      <c r="H10" s="34"/>
      <c r="I10" s="34"/>
      <c r="J10" s="34"/>
      <c r="K10" s="35">
        <v>3</v>
      </c>
      <c r="L10" s="35">
        <v>586</v>
      </c>
      <c r="M10" s="36">
        <v>195.33333333333334</v>
      </c>
      <c r="N10" s="35">
        <v>8</v>
      </c>
      <c r="O10" s="36">
        <v>203.33333333333334</v>
      </c>
    </row>
    <row r="12" spans="1:15" x14ac:dyDescent="0.25">
      <c r="K12" s="37">
        <f>SUM(K2:K11)</f>
        <v>33</v>
      </c>
      <c r="L12" s="37">
        <f>SUM(L2:L11)</f>
        <v>6388</v>
      </c>
      <c r="M12" s="1">
        <f>SUM(L12/K12)</f>
        <v>193.57575757575756</v>
      </c>
      <c r="N12" s="37">
        <f>SUM(N2:N11)</f>
        <v>83</v>
      </c>
      <c r="O12" s="37">
        <f>SUM(M12+N12)</f>
        <v>276.57575757575756</v>
      </c>
    </row>
  </sheetData>
  <conditionalFormatting sqref="J1">
    <cfRule type="top10" priority="117" bottom="1" rank="1"/>
    <cfRule type="top10" dxfId="998" priority="118" rank="1"/>
  </conditionalFormatting>
  <conditionalFormatting sqref="E1">
    <cfRule type="top10" priority="127" bottom="1" rank="1"/>
    <cfRule type="top10" dxfId="997" priority="128" rank="1"/>
  </conditionalFormatting>
  <conditionalFormatting sqref="F1">
    <cfRule type="top10" priority="125" bottom="1" rank="1"/>
    <cfRule type="top10" dxfId="996" priority="126" rank="1"/>
  </conditionalFormatting>
  <conditionalFormatting sqref="G1">
    <cfRule type="top10" priority="123" bottom="1" rank="1"/>
    <cfRule type="top10" dxfId="995" priority="124" rank="1"/>
  </conditionalFormatting>
  <conditionalFormatting sqref="H1">
    <cfRule type="top10" priority="121" bottom="1" rank="1"/>
    <cfRule type="top10" dxfId="994" priority="122" rank="1"/>
  </conditionalFormatting>
  <conditionalFormatting sqref="I1">
    <cfRule type="top10" priority="119" bottom="1" rank="1"/>
    <cfRule type="top10" dxfId="993" priority="120" rank="1"/>
  </conditionalFormatting>
  <conditionalFormatting sqref="E2">
    <cfRule type="top10" priority="103" bottom="1" rank="1"/>
    <cfRule type="top10" dxfId="992" priority="104" rank="1"/>
  </conditionalFormatting>
  <conditionalFormatting sqref="F2">
    <cfRule type="top10" priority="101" bottom="1" rank="1"/>
    <cfRule type="top10" dxfId="991" priority="102" rank="1"/>
  </conditionalFormatting>
  <conditionalFormatting sqref="G2">
    <cfRule type="top10" priority="99" bottom="1" rank="1"/>
    <cfRule type="top10" dxfId="990" priority="100" rank="1"/>
  </conditionalFormatting>
  <conditionalFormatting sqref="H2">
    <cfRule type="top10" priority="97" bottom="1" rank="1"/>
    <cfRule type="top10" dxfId="989" priority="98" rank="1"/>
  </conditionalFormatting>
  <conditionalFormatting sqref="I2">
    <cfRule type="top10" priority="95" bottom="1" rank="1"/>
    <cfRule type="top10" dxfId="988" priority="96" rank="1"/>
  </conditionalFormatting>
  <conditionalFormatting sqref="J2">
    <cfRule type="top10" priority="93" bottom="1" rank="1"/>
    <cfRule type="top10" dxfId="987" priority="94" rank="1"/>
  </conditionalFormatting>
  <conditionalFormatting sqref="E3">
    <cfRule type="top10" priority="91" bottom="1" rank="1"/>
    <cfRule type="top10" dxfId="986" priority="92" rank="1"/>
  </conditionalFormatting>
  <conditionalFormatting sqref="F3">
    <cfRule type="top10" priority="89" bottom="1" rank="1"/>
    <cfRule type="top10" dxfId="985" priority="90" rank="1"/>
  </conditionalFormatting>
  <conditionalFormatting sqref="G3">
    <cfRule type="top10" priority="87" bottom="1" rank="1"/>
    <cfRule type="top10" dxfId="984" priority="88" rank="1"/>
  </conditionalFormatting>
  <conditionalFormatting sqref="H3">
    <cfRule type="top10" priority="85" bottom="1" rank="1"/>
    <cfRule type="top10" dxfId="983" priority="86" rank="1"/>
  </conditionalFormatting>
  <conditionalFormatting sqref="I3">
    <cfRule type="top10" priority="83" bottom="1" rank="1"/>
    <cfRule type="top10" dxfId="982" priority="84" rank="1"/>
  </conditionalFormatting>
  <conditionalFormatting sqref="J3">
    <cfRule type="top10" priority="81" bottom="1" rank="1"/>
    <cfRule type="top10" dxfId="981" priority="82" rank="1"/>
  </conditionalFormatting>
  <conditionalFormatting sqref="E4">
    <cfRule type="top10" priority="79" bottom="1" rank="1"/>
    <cfRule type="top10" dxfId="980" priority="80" rank="1"/>
  </conditionalFormatting>
  <conditionalFormatting sqref="F4">
    <cfRule type="top10" priority="77" bottom="1" rank="1"/>
    <cfRule type="top10" dxfId="979" priority="78" rank="1"/>
  </conditionalFormatting>
  <conditionalFormatting sqref="G4">
    <cfRule type="top10" priority="75" bottom="1" rank="1"/>
    <cfRule type="top10" dxfId="978" priority="76" rank="1"/>
  </conditionalFormatting>
  <conditionalFormatting sqref="H4">
    <cfRule type="top10" priority="73" bottom="1" rank="1"/>
    <cfRule type="top10" dxfId="977" priority="74" rank="1"/>
  </conditionalFormatting>
  <conditionalFormatting sqref="I4">
    <cfRule type="top10" priority="71" bottom="1" rank="1"/>
    <cfRule type="top10" dxfId="976" priority="72" rank="1"/>
  </conditionalFormatting>
  <conditionalFormatting sqref="J4">
    <cfRule type="top10" priority="69" bottom="1" rank="1"/>
    <cfRule type="top10" dxfId="975" priority="70" rank="1"/>
  </conditionalFormatting>
  <conditionalFormatting sqref="E5">
    <cfRule type="top10" priority="67" bottom="1" rank="1"/>
    <cfRule type="top10" dxfId="974" priority="68" rank="1"/>
  </conditionalFormatting>
  <conditionalFormatting sqref="F5">
    <cfRule type="top10" priority="65" bottom="1" rank="1"/>
    <cfRule type="top10" dxfId="973" priority="66" rank="1"/>
  </conditionalFormatting>
  <conditionalFormatting sqref="G5">
    <cfRule type="top10" priority="63" bottom="1" rank="1"/>
    <cfRule type="top10" dxfId="972" priority="64" rank="1"/>
  </conditionalFormatting>
  <conditionalFormatting sqref="H5">
    <cfRule type="top10" priority="61" bottom="1" rank="1"/>
    <cfRule type="top10" dxfId="971" priority="62" rank="1"/>
  </conditionalFormatting>
  <conditionalFormatting sqref="I5">
    <cfRule type="top10" priority="59" bottom="1" rank="1"/>
    <cfRule type="top10" dxfId="970" priority="60" rank="1"/>
  </conditionalFormatting>
  <conditionalFormatting sqref="J5">
    <cfRule type="top10" priority="57" bottom="1" rank="1"/>
    <cfRule type="top10" dxfId="969" priority="58" rank="1"/>
  </conditionalFormatting>
  <conditionalFormatting sqref="G6">
    <cfRule type="top10" priority="55" bottom="1" rank="1"/>
    <cfRule type="top10" dxfId="968" priority="56" rank="1"/>
  </conditionalFormatting>
  <conditionalFormatting sqref="H6">
    <cfRule type="top10" priority="53" bottom="1" rank="1"/>
    <cfRule type="top10" dxfId="967" priority="54" rank="1"/>
  </conditionalFormatting>
  <conditionalFormatting sqref="I6">
    <cfRule type="top10" priority="51" bottom="1" rank="1"/>
    <cfRule type="top10" dxfId="966" priority="52" rank="1"/>
  </conditionalFormatting>
  <conditionalFormatting sqref="J6">
    <cfRule type="top10" priority="49" bottom="1" rank="1"/>
    <cfRule type="top10" dxfId="965" priority="50" rank="1"/>
  </conditionalFormatting>
  <conditionalFormatting sqref="E7">
    <cfRule type="top10" priority="47" bottom="1" rank="1"/>
    <cfRule type="top10" dxfId="964" priority="48" rank="1"/>
  </conditionalFormatting>
  <conditionalFormatting sqref="F7">
    <cfRule type="top10" priority="45" bottom="1" rank="1"/>
    <cfRule type="top10" dxfId="963" priority="46" rank="1"/>
  </conditionalFormatting>
  <conditionalFormatting sqref="G7">
    <cfRule type="top10" priority="43" bottom="1" rank="1"/>
    <cfRule type="top10" dxfId="962" priority="44" rank="1"/>
  </conditionalFormatting>
  <conditionalFormatting sqref="H7">
    <cfRule type="top10" priority="41" bottom="1" rank="1"/>
    <cfRule type="top10" dxfId="961" priority="42" rank="1"/>
  </conditionalFormatting>
  <conditionalFormatting sqref="I7">
    <cfRule type="top10" priority="39" bottom="1" rank="1"/>
    <cfRule type="top10" dxfId="960" priority="40" rank="1"/>
  </conditionalFormatting>
  <conditionalFormatting sqref="J7">
    <cfRule type="top10" priority="37" bottom="1" rank="1"/>
    <cfRule type="top10" dxfId="959" priority="38" rank="1"/>
  </conditionalFormatting>
  <conditionalFormatting sqref="E8">
    <cfRule type="top10" priority="35" bottom="1" rank="1"/>
    <cfRule type="top10" dxfId="958" priority="36" rank="1"/>
  </conditionalFormatting>
  <conditionalFormatting sqref="F8">
    <cfRule type="top10" priority="33" bottom="1" rank="1"/>
    <cfRule type="top10" dxfId="957" priority="34" rank="1"/>
  </conditionalFormatting>
  <conditionalFormatting sqref="G8">
    <cfRule type="top10" priority="31" bottom="1" rank="1"/>
    <cfRule type="top10" dxfId="956" priority="32" rank="1"/>
  </conditionalFormatting>
  <conditionalFormatting sqref="H8">
    <cfRule type="top10" priority="29" bottom="1" rank="1"/>
    <cfRule type="top10" dxfId="955" priority="30" rank="1"/>
  </conditionalFormatting>
  <conditionalFormatting sqref="I8">
    <cfRule type="top10" priority="27" bottom="1" rank="1"/>
    <cfRule type="top10" dxfId="954" priority="28" rank="1"/>
  </conditionalFormatting>
  <conditionalFormatting sqref="J8">
    <cfRule type="top10" priority="25" bottom="1" rank="1"/>
    <cfRule type="top10" dxfId="953" priority="26" rank="1"/>
  </conditionalFormatting>
  <conditionalFormatting sqref="E9">
    <cfRule type="top10" priority="23" bottom="1" rank="1"/>
    <cfRule type="top10" dxfId="952" priority="24" rank="1"/>
  </conditionalFormatting>
  <conditionalFormatting sqref="F9">
    <cfRule type="top10" priority="21" bottom="1" rank="1"/>
    <cfRule type="top10" dxfId="951" priority="22" rank="1"/>
  </conditionalFormatting>
  <conditionalFormatting sqref="G9">
    <cfRule type="top10" priority="19" bottom="1" rank="1"/>
    <cfRule type="top10" dxfId="950" priority="20" rank="1"/>
  </conditionalFormatting>
  <conditionalFormatting sqref="H9">
    <cfRule type="top10" priority="17" bottom="1" rank="1"/>
    <cfRule type="top10" dxfId="949" priority="18" rank="1"/>
  </conditionalFormatting>
  <conditionalFormatting sqref="I9">
    <cfRule type="top10" priority="15" bottom="1" rank="1"/>
    <cfRule type="top10" dxfId="948" priority="16" rank="1"/>
  </conditionalFormatting>
  <conditionalFormatting sqref="J9">
    <cfRule type="top10" priority="13" bottom="1" rank="1"/>
    <cfRule type="top10" dxfId="947" priority="14" rank="1"/>
  </conditionalFormatting>
  <conditionalFormatting sqref="E10">
    <cfRule type="top10" priority="11" bottom="1" rank="1"/>
    <cfRule type="top10" dxfId="946" priority="12" rank="1"/>
  </conditionalFormatting>
  <conditionalFormatting sqref="F10">
    <cfRule type="top10" priority="9" bottom="1" rank="1"/>
    <cfRule type="top10" dxfId="945" priority="10" rank="1"/>
  </conditionalFormatting>
  <conditionalFormatting sqref="G10">
    <cfRule type="top10" priority="7" bottom="1" rank="1"/>
    <cfRule type="top10" dxfId="944" priority="8" rank="1"/>
  </conditionalFormatting>
  <conditionalFormatting sqref="H10">
    <cfRule type="top10" priority="5" bottom="1" rank="1"/>
    <cfRule type="top10" dxfId="943" priority="6" rank="1"/>
  </conditionalFormatting>
  <conditionalFormatting sqref="I10">
    <cfRule type="top10" priority="3" bottom="1" rank="1"/>
    <cfRule type="top10" dxfId="942" priority="4" rank="1"/>
  </conditionalFormatting>
  <conditionalFormatting sqref="J10">
    <cfRule type="top10" priority="1" bottom="1" rank="1"/>
    <cfRule type="top10" dxfId="94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2300-000000000000}">
          <x14:formula1>
            <xm:f>'C:\Users\Joe\Downloads\[BGSL-ABRA Scoring_5-18-17.xlsm]Data'!#REF!</xm:f>
          </x14:formula1>
          <xm:sqref>B2</xm:sqref>
        </x14:dataValidation>
        <x14:dataValidation type="list" allowBlank="1" showInputMessage="1" showErrorMessage="1" xr:uid="{00000000-0002-0000-2300-000001000000}">
          <x14:formula1>
            <xm:f>'C:\Users\Joe\Downloads\[BGSL-ABRA Scoring_6-4-17.xlsm]Data'!#REF!</xm:f>
          </x14:formula1>
          <xm:sqref>B3</xm:sqref>
        </x14:dataValidation>
        <x14:dataValidation type="list" allowBlank="1" showInputMessage="1" showErrorMessage="1" xr:uid="{00000000-0002-0000-2300-000002000000}">
          <x14:formula1>
            <xm:f>'C:\Users\Joe\Downloads\[BGSL-ABRA Scoring_6-15-17.xlsm]Data'!#REF!</xm:f>
          </x14:formula1>
          <xm:sqref>B4</xm:sqref>
        </x14:dataValidation>
        <x14:dataValidation type="list" allowBlank="1" showInputMessage="1" showErrorMessage="1" xr:uid="{00000000-0002-0000-2300-000003000000}">
          <x14:formula1>
            <xm:f>'C:\Users\abra2\AppData\Local\Packages\Microsoft.MicrosoftEdge_8wekyb3d8bbwe\TempState\Downloads\[BGSL-ABRA Scoring_7-9-17.xlsm]Data'!#REF!</xm:f>
          </x14:formula1>
          <xm:sqref>B5</xm:sqref>
        </x14:dataValidation>
        <x14:dataValidation type="list" allowBlank="1" showInputMessage="1" showErrorMessage="1" xr:uid="{00000000-0002-0000-2300-000004000000}">
          <x14:formula1>
            <xm:f>'C:\Users\abra2\AppData\Local\Packages\Microsoft.MicrosoftEdge_8wekyb3d8bbwe\TempState\Downloads\[BGSL-ABRA Scoring_7-20-17_Tie Agg.xlsm]Data'!#REF!</xm:f>
          </x14:formula1>
          <xm:sqref>B6</xm:sqref>
        </x14:dataValidation>
        <x14:dataValidation type="list" allowBlank="1" showInputMessage="1" showErrorMessage="1" xr:uid="{00000000-0002-0000-2300-000005000000}">
          <x14:formula1>
            <xm:f>'C:\Users\abra2\AppData\Local\Packages\Microsoft.MicrosoftEdge_8wekyb3d8bbwe\TempState\Downloads\[BGSL-ABRA Scoring_8-6-17 Club T-SORT.xlsm]Data'!#REF!</xm:f>
          </x14:formula1>
          <xm:sqref>B7</xm:sqref>
        </x14:dataValidation>
        <x14:dataValidation type="list" allowBlank="1" showInputMessage="1" showErrorMessage="1" xr:uid="{89857464-50C3-424E-AA4A-11A233318650}">
          <x14:formula1>
            <xm:f>'C:\Users\abra2\AppData\Local\Packages\Microsoft.MicrosoftEdge_8wekyb3d8bbwe\TempState\Downloads\[BGSL-ABRA Scoring_8-17-17.xlsm]Data'!#REF!</xm:f>
          </x14:formula1>
          <xm:sqref>B8</xm:sqref>
        </x14:dataValidation>
        <x14:dataValidation type="list" allowBlank="1" showInputMessage="1" showErrorMessage="1" xr:uid="{FFDFC840-C8B4-4A0C-820D-EDF5F041DF67}">
          <x14:formula1>
            <xm:f>'C:\Users\abra2\AppData\Local\Packages\Microsoft.MicrosoftEdge_8wekyb3d8bbwe\TempState\Downloads\[BGSL-ABRA Scoring_9-10-17.xlsm]Data'!#REF!</xm:f>
          </x14:formula1>
          <xm:sqref>B9</xm:sqref>
        </x14:dataValidation>
        <x14:dataValidation type="list" allowBlank="1" showInputMessage="1" showErrorMessage="1" xr:uid="{5550FDDC-19D6-4AC6-A359-D6793BB8B4B5}">
          <x14:formula1>
            <xm:f>'C:\Users\abra2\AppData\Local\Packages\Microsoft.MicrosoftEdge_8wekyb3d8bbwe\TempState\Downloads\[BGSL-ABRA Scoring_9-21-17.xlsm]Data'!#REF!</xm:f>
          </x14:formula1>
          <xm:sqref>B10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40"/>
  <dimension ref="A1:O8"/>
  <sheetViews>
    <sheetView workbookViewId="0">
      <selection activeCell="C18" sqref="C1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125</v>
      </c>
      <c r="C2" s="32">
        <v>42882</v>
      </c>
      <c r="D2" s="33" t="s">
        <v>20</v>
      </c>
      <c r="E2" s="34">
        <v>167</v>
      </c>
      <c r="F2" s="34">
        <v>162</v>
      </c>
      <c r="G2" s="34">
        <v>169</v>
      </c>
      <c r="H2" s="34">
        <v>166</v>
      </c>
      <c r="I2" s="34"/>
      <c r="J2" s="34"/>
      <c r="K2" s="35">
        <v>4</v>
      </c>
      <c r="L2" s="35">
        <v>664</v>
      </c>
      <c r="M2" s="36">
        <v>166</v>
      </c>
      <c r="N2" s="35">
        <v>2</v>
      </c>
      <c r="O2" s="36">
        <v>168</v>
      </c>
    </row>
    <row r="3" spans="1:15" x14ac:dyDescent="0.25">
      <c r="A3" s="34" t="s">
        <v>3</v>
      </c>
      <c r="B3" s="34" t="s">
        <v>125</v>
      </c>
      <c r="C3" s="32">
        <v>42910</v>
      </c>
      <c r="D3" s="33" t="s">
        <v>20</v>
      </c>
      <c r="E3" s="34">
        <v>184</v>
      </c>
      <c r="F3" s="34">
        <v>182</v>
      </c>
      <c r="G3" s="34">
        <v>183</v>
      </c>
      <c r="H3" s="34">
        <v>179</v>
      </c>
      <c r="I3" s="34"/>
      <c r="J3" s="34"/>
      <c r="K3" s="35">
        <v>4</v>
      </c>
      <c r="L3" s="35">
        <v>728</v>
      </c>
      <c r="M3" s="36">
        <v>182</v>
      </c>
      <c r="N3" s="35">
        <v>11</v>
      </c>
      <c r="O3" s="36">
        <v>193</v>
      </c>
    </row>
    <row r="4" spans="1:15" x14ac:dyDescent="0.25">
      <c r="A4" s="34" t="s">
        <v>3</v>
      </c>
      <c r="B4" s="34" t="s">
        <v>125</v>
      </c>
      <c r="C4" s="32">
        <v>42945</v>
      </c>
      <c r="D4" s="33" t="s">
        <v>20</v>
      </c>
      <c r="E4" s="34">
        <v>189</v>
      </c>
      <c r="F4" s="34">
        <v>187</v>
      </c>
      <c r="G4" s="34">
        <v>185</v>
      </c>
      <c r="H4" s="34">
        <v>176</v>
      </c>
      <c r="I4" s="34">
        <v>167</v>
      </c>
      <c r="J4" s="34">
        <v>177</v>
      </c>
      <c r="K4" s="35">
        <v>6</v>
      </c>
      <c r="L4" s="35">
        <v>1081</v>
      </c>
      <c r="M4" s="36">
        <v>180.16666666666666</v>
      </c>
      <c r="N4" s="35">
        <v>4</v>
      </c>
      <c r="O4" s="36">
        <v>184.16666666666666</v>
      </c>
    </row>
    <row r="5" spans="1:15" x14ac:dyDescent="0.25">
      <c r="A5" s="34" t="s">
        <v>3</v>
      </c>
      <c r="B5" s="34" t="s">
        <v>125</v>
      </c>
      <c r="C5" s="32">
        <v>42973</v>
      </c>
      <c r="D5" s="33" t="s">
        <v>20</v>
      </c>
      <c r="E5" s="34">
        <v>166</v>
      </c>
      <c r="F5" s="34">
        <v>177</v>
      </c>
      <c r="G5" s="34">
        <v>181</v>
      </c>
      <c r="H5" s="34">
        <v>177</v>
      </c>
      <c r="I5" s="34"/>
      <c r="J5" s="34"/>
      <c r="K5" s="35">
        <v>4</v>
      </c>
      <c r="L5" s="35">
        <v>701</v>
      </c>
      <c r="M5" s="36">
        <v>175.25</v>
      </c>
      <c r="N5" s="35">
        <v>2</v>
      </c>
      <c r="O5" s="36">
        <v>177.25</v>
      </c>
    </row>
    <row r="6" spans="1:15" x14ac:dyDescent="0.25">
      <c r="A6" s="34" t="s">
        <v>3</v>
      </c>
      <c r="B6" s="34" t="s">
        <v>125</v>
      </c>
      <c r="C6" s="32">
        <v>43001</v>
      </c>
      <c r="D6" s="33" t="s">
        <v>20</v>
      </c>
      <c r="E6" s="34">
        <v>182</v>
      </c>
      <c r="F6" s="34">
        <v>178</v>
      </c>
      <c r="G6" s="34">
        <v>179</v>
      </c>
      <c r="H6" s="34">
        <v>175</v>
      </c>
      <c r="I6" s="34"/>
      <c r="J6" s="34"/>
      <c r="K6" s="35">
        <v>4</v>
      </c>
      <c r="L6" s="35">
        <v>714</v>
      </c>
      <c r="M6" s="36">
        <v>178.5</v>
      </c>
      <c r="N6" s="35">
        <v>2</v>
      </c>
      <c r="O6" s="36">
        <v>180.5</v>
      </c>
    </row>
    <row r="8" spans="1:15" x14ac:dyDescent="0.25">
      <c r="K8" s="1">
        <f>SUM(K2:K7)</f>
        <v>22</v>
      </c>
      <c r="L8" s="1">
        <f>SUM(L2:L7)</f>
        <v>3888</v>
      </c>
      <c r="M8" s="1">
        <f>SUM(L8/K8)</f>
        <v>176.72727272727272</v>
      </c>
      <c r="N8" s="1">
        <f>SUM(N2:N7)</f>
        <v>21</v>
      </c>
      <c r="O8" s="4">
        <f t="shared" ref="O8" si="0">SUM(M8+N8)</f>
        <v>197.72727272727272</v>
      </c>
    </row>
  </sheetData>
  <conditionalFormatting sqref="J1">
    <cfRule type="top10" priority="73" bottom="1" rank="1"/>
    <cfRule type="top10" dxfId="940" priority="74" rank="1"/>
  </conditionalFormatting>
  <conditionalFormatting sqref="E1">
    <cfRule type="top10" priority="83" bottom="1" rank="1"/>
    <cfRule type="top10" dxfId="939" priority="84" rank="1"/>
  </conditionalFormatting>
  <conditionalFormatting sqref="F1">
    <cfRule type="top10" priority="81" bottom="1" rank="1"/>
    <cfRule type="top10" dxfId="938" priority="82" rank="1"/>
  </conditionalFormatting>
  <conditionalFormatting sqref="G1">
    <cfRule type="top10" priority="79" bottom="1" rank="1"/>
    <cfRule type="top10" dxfId="937" priority="80" rank="1"/>
  </conditionalFormatting>
  <conditionalFormatting sqref="H1">
    <cfRule type="top10" priority="77" bottom="1" rank="1"/>
    <cfRule type="top10" dxfId="936" priority="78" rank="1"/>
  </conditionalFormatting>
  <conditionalFormatting sqref="I1">
    <cfRule type="top10" priority="75" bottom="1" rank="1"/>
    <cfRule type="top10" dxfId="935" priority="76" rank="1"/>
  </conditionalFormatting>
  <conditionalFormatting sqref="E2">
    <cfRule type="top10" priority="59" bottom="1" rank="1"/>
    <cfRule type="top10" dxfId="934" priority="60" rank="1"/>
  </conditionalFormatting>
  <conditionalFormatting sqref="F2">
    <cfRule type="top10" priority="57" bottom="1" rank="1"/>
    <cfRule type="top10" dxfId="933" priority="58" rank="1"/>
  </conditionalFormatting>
  <conditionalFormatting sqref="G2">
    <cfRule type="top10" priority="55" bottom="1" rank="1"/>
    <cfRule type="top10" dxfId="932" priority="56" rank="1"/>
  </conditionalFormatting>
  <conditionalFormatting sqref="H2">
    <cfRule type="top10" priority="53" bottom="1" rank="1"/>
    <cfRule type="top10" dxfId="931" priority="54" rank="1"/>
  </conditionalFormatting>
  <conditionalFormatting sqref="I2">
    <cfRule type="top10" priority="51" bottom="1" rank="1"/>
    <cfRule type="top10" dxfId="930" priority="52" rank="1"/>
  </conditionalFormatting>
  <conditionalFormatting sqref="J2">
    <cfRule type="top10" priority="49" bottom="1" rank="1"/>
    <cfRule type="top10" dxfId="929" priority="50" rank="1"/>
  </conditionalFormatting>
  <conditionalFormatting sqref="E3">
    <cfRule type="top10" priority="47" bottom="1" rank="1"/>
    <cfRule type="top10" dxfId="928" priority="48" rank="1"/>
  </conditionalFormatting>
  <conditionalFormatting sqref="F3">
    <cfRule type="top10" priority="45" bottom="1" rank="1"/>
    <cfRule type="top10" dxfId="927" priority="46" rank="1"/>
  </conditionalFormatting>
  <conditionalFormatting sqref="G3">
    <cfRule type="top10" priority="43" bottom="1" rank="1"/>
    <cfRule type="top10" dxfId="926" priority="44" rank="1"/>
  </conditionalFormatting>
  <conditionalFormatting sqref="H3">
    <cfRule type="top10" priority="41" bottom="1" rank="1"/>
    <cfRule type="top10" dxfId="925" priority="42" rank="1"/>
  </conditionalFormatting>
  <conditionalFormatting sqref="I3">
    <cfRule type="top10" priority="39" bottom="1" rank="1"/>
    <cfRule type="top10" dxfId="924" priority="40" rank="1"/>
  </conditionalFormatting>
  <conditionalFormatting sqref="J3">
    <cfRule type="top10" priority="37" bottom="1" rank="1"/>
    <cfRule type="top10" dxfId="923" priority="38" rank="1"/>
  </conditionalFormatting>
  <conditionalFormatting sqref="E4">
    <cfRule type="top10" priority="35" bottom="1" rank="1"/>
    <cfRule type="top10" dxfId="922" priority="36" rank="1"/>
  </conditionalFormatting>
  <conditionalFormatting sqref="F4">
    <cfRule type="top10" priority="33" bottom="1" rank="1"/>
    <cfRule type="top10" dxfId="921" priority="34" rank="1"/>
  </conditionalFormatting>
  <conditionalFormatting sqref="G4">
    <cfRule type="top10" priority="31" bottom="1" rank="1"/>
    <cfRule type="top10" dxfId="920" priority="32" rank="1"/>
  </conditionalFormatting>
  <conditionalFormatting sqref="H4">
    <cfRule type="top10" priority="29" bottom="1" rank="1"/>
    <cfRule type="top10" dxfId="919" priority="30" rank="1"/>
  </conditionalFormatting>
  <conditionalFormatting sqref="I4">
    <cfRule type="top10" priority="27" bottom="1" rank="1"/>
    <cfRule type="top10" dxfId="918" priority="28" rank="1"/>
  </conditionalFormatting>
  <conditionalFormatting sqref="J4">
    <cfRule type="top10" priority="25" bottom="1" rank="1"/>
    <cfRule type="top10" dxfId="917" priority="26" rank="1"/>
  </conditionalFormatting>
  <conditionalFormatting sqref="E5">
    <cfRule type="top10" priority="23" bottom="1" rank="1"/>
    <cfRule type="top10" dxfId="916" priority="24" rank="1"/>
  </conditionalFormatting>
  <conditionalFormatting sqref="F5">
    <cfRule type="top10" priority="21" bottom="1" rank="1"/>
    <cfRule type="top10" dxfId="915" priority="22" rank="1"/>
  </conditionalFormatting>
  <conditionalFormatting sqref="G5">
    <cfRule type="top10" priority="19" bottom="1" rank="1"/>
    <cfRule type="top10" dxfId="914" priority="20" rank="1"/>
  </conditionalFormatting>
  <conditionalFormatting sqref="H5">
    <cfRule type="top10" priority="17" bottom="1" rank="1"/>
    <cfRule type="top10" dxfId="913" priority="18" rank="1"/>
  </conditionalFormatting>
  <conditionalFormatting sqref="I5">
    <cfRule type="top10" priority="15" bottom="1" rank="1"/>
    <cfRule type="top10" dxfId="912" priority="16" rank="1"/>
  </conditionalFormatting>
  <conditionalFormatting sqref="J5">
    <cfRule type="top10" priority="13" bottom="1" rank="1"/>
    <cfRule type="top10" dxfId="911" priority="14" rank="1"/>
  </conditionalFormatting>
  <conditionalFormatting sqref="E6">
    <cfRule type="top10" priority="11" bottom="1" rank="1"/>
    <cfRule type="top10" dxfId="910" priority="12" rank="1"/>
  </conditionalFormatting>
  <conditionalFormatting sqref="F6">
    <cfRule type="top10" priority="9" bottom="1" rank="1"/>
    <cfRule type="top10" dxfId="909" priority="10" rank="1"/>
  </conditionalFormatting>
  <conditionalFormatting sqref="G6">
    <cfRule type="top10" priority="7" bottom="1" rank="1"/>
    <cfRule type="top10" dxfId="908" priority="8" rank="1"/>
  </conditionalFormatting>
  <conditionalFormatting sqref="H6">
    <cfRule type="top10" priority="5" bottom="1" rank="1"/>
    <cfRule type="top10" dxfId="907" priority="6" rank="1"/>
  </conditionalFormatting>
  <conditionalFormatting sqref="I6">
    <cfRule type="top10" priority="3" bottom="1" rank="1"/>
    <cfRule type="top10" dxfId="906" priority="4" rank="1"/>
  </conditionalFormatting>
  <conditionalFormatting sqref="J6">
    <cfRule type="top10" priority="1" bottom="1" rank="1"/>
    <cfRule type="top10" dxfId="90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2400-000000000000}">
          <x14:formula1>
            <xm:f>'C:\Users\gih93\Desktop\[ABRA Scoring 2016.xlsm]Data'!#REF!</xm:f>
          </x14:formula1>
          <xm:sqref>B2</xm:sqref>
        </x14:dataValidation>
        <x14:dataValidation type="list" allowBlank="1" showInputMessage="1" showErrorMessage="1" xr:uid="{00000000-0002-0000-2400-000001000000}">
          <x14:formula1>
            <xm:f>'C:\Users\gih93\Desktop\[ABRA Scoring 2016.xlsm]Data'!#REF!</xm:f>
          </x14:formula1>
          <xm:sqref>B3 B5</xm:sqref>
        </x14:dataValidation>
        <x14:dataValidation type="list" allowBlank="1" showInputMessage="1" showErrorMessage="1" xr:uid="{00000000-0002-0000-2400-000002000000}">
          <x14:formula1>
            <xm:f>'C:\Users\gih93\Desktop\[7-29-17 Tourney.xlsm]Data'!#REF!</xm:f>
          </x14:formula1>
          <xm:sqref>B4</xm:sqref>
        </x14:dataValidation>
        <x14:dataValidation type="list" allowBlank="1" showInputMessage="1" showErrorMessage="1" xr:uid="{AA28F436-2A29-4035-A660-CFCC6888C23D}">
          <x14:formula1>
            <xm:f>'C:\Users\Ronald\Documents\2016 ABRA\[ABRA Scoring 2016.xlsm]Data'!#REF!</xm:f>
          </x14:formula1>
          <xm:sqref>B6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1"/>
  <dimension ref="A1:O12"/>
  <sheetViews>
    <sheetView workbookViewId="0">
      <selection activeCell="B21" sqref="B21"/>
    </sheetView>
  </sheetViews>
  <sheetFormatPr defaultRowHeight="15" x14ac:dyDescent="0.3"/>
  <cols>
    <col min="1" max="1" width="11.140625" style="10" bestFit="1" customWidth="1"/>
    <col min="2" max="2" width="20.28515625" style="10" bestFit="1" customWidth="1"/>
    <col min="3" max="3" width="16.42578125" style="10" bestFit="1" customWidth="1"/>
    <col min="4" max="4" width="22" style="14" customWidth="1"/>
    <col min="5" max="6" width="9.28515625" style="10" bestFit="1" customWidth="1"/>
    <col min="7" max="8" width="9.140625" style="10" customWidth="1"/>
    <col min="9" max="10" width="9.28515625" style="10" bestFit="1" customWidth="1"/>
    <col min="11" max="11" width="13.42578125" style="10" bestFit="1" customWidth="1"/>
    <col min="12" max="12" width="11.7109375" style="10" customWidth="1"/>
    <col min="13" max="14" width="9.28515625" style="10" bestFit="1" customWidth="1"/>
    <col min="15" max="15" width="13.85546875" style="10" bestFit="1" customWidth="1"/>
    <col min="16" max="16384" width="9.140625" style="10"/>
  </cols>
  <sheetData>
    <row r="1" spans="1:15" x14ac:dyDescent="0.3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3">
      <c r="A2" s="38" t="s">
        <v>3</v>
      </c>
      <c r="B2" s="38" t="s">
        <v>37</v>
      </c>
      <c r="C2" s="39">
        <v>42792</v>
      </c>
      <c r="D2" s="40" t="s">
        <v>40</v>
      </c>
      <c r="E2" s="38">
        <v>189</v>
      </c>
      <c r="F2" s="38">
        <v>194</v>
      </c>
      <c r="G2" s="38">
        <v>191</v>
      </c>
      <c r="H2" s="38"/>
      <c r="I2" s="38"/>
      <c r="J2" s="38"/>
      <c r="K2" s="38">
        <v>3</v>
      </c>
      <c r="L2" s="41">
        <v>574</v>
      </c>
      <c r="M2" s="42">
        <v>191.33333333333334</v>
      </c>
      <c r="N2" s="41">
        <v>2</v>
      </c>
      <c r="O2" s="42">
        <v>193.33333333333334</v>
      </c>
    </row>
    <row r="3" spans="1:15" x14ac:dyDescent="0.3">
      <c r="A3" s="38" t="s">
        <v>3</v>
      </c>
      <c r="B3" s="38" t="s">
        <v>37</v>
      </c>
      <c r="C3" s="39">
        <v>42819</v>
      </c>
      <c r="D3" s="40" t="s">
        <v>66</v>
      </c>
      <c r="E3" s="38">
        <v>189</v>
      </c>
      <c r="F3" s="38">
        <v>190</v>
      </c>
      <c r="G3" s="60">
        <v>195</v>
      </c>
      <c r="H3" s="38">
        <v>193</v>
      </c>
      <c r="I3" s="38">
        <v>189</v>
      </c>
      <c r="J3" s="38">
        <v>193</v>
      </c>
      <c r="K3" s="41">
        <v>6</v>
      </c>
      <c r="L3" s="41">
        <v>1149</v>
      </c>
      <c r="M3" s="42">
        <v>191.5</v>
      </c>
      <c r="N3" s="41">
        <v>8</v>
      </c>
      <c r="O3" s="42">
        <v>199.5</v>
      </c>
    </row>
    <row r="4" spans="1:15" x14ac:dyDescent="0.3">
      <c r="A4" s="38" t="s">
        <v>3</v>
      </c>
      <c r="B4" s="38" t="s">
        <v>37</v>
      </c>
      <c r="C4" s="39">
        <v>42848</v>
      </c>
      <c r="D4" s="40" t="s">
        <v>40</v>
      </c>
      <c r="E4" s="38">
        <v>189</v>
      </c>
      <c r="F4" s="38">
        <v>194</v>
      </c>
      <c r="G4" s="38">
        <v>191</v>
      </c>
      <c r="H4" s="38"/>
      <c r="I4" s="38"/>
      <c r="J4" s="38"/>
      <c r="K4" s="41">
        <v>3</v>
      </c>
      <c r="L4" s="41">
        <v>574</v>
      </c>
      <c r="M4" s="42">
        <v>191.33333333333334</v>
      </c>
      <c r="N4" s="41">
        <v>3</v>
      </c>
      <c r="O4" s="42">
        <v>194.33333333333334</v>
      </c>
    </row>
    <row r="5" spans="1:15" x14ac:dyDescent="0.3">
      <c r="A5" s="61" t="s">
        <v>3</v>
      </c>
      <c r="B5" s="61" t="s">
        <v>37</v>
      </c>
      <c r="C5" s="78">
        <v>42883</v>
      </c>
      <c r="D5" s="79" t="s">
        <v>40</v>
      </c>
      <c r="E5" s="61">
        <v>189</v>
      </c>
      <c r="F5" s="61">
        <v>194</v>
      </c>
      <c r="G5" s="61">
        <v>195</v>
      </c>
      <c r="H5" s="61"/>
      <c r="I5" s="61"/>
      <c r="J5" s="61"/>
      <c r="K5" s="80">
        <f t="shared" ref="K5" si="0">COUNT(E5:J5)</f>
        <v>3</v>
      </c>
      <c r="L5" s="80">
        <f t="shared" ref="L5" si="1">SUM(E5:J5)</f>
        <v>578</v>
      </c>
      <c r="M5" s="81">
        <f t="shared" ref="M5" si="2">AVERAGE(E5:J5)</f>
        <v>192.66666666666666</v>
      </c>
      <c r="N5" s="80">
        <v>2</v>
      </c>
      <c r="O5" s="81">
        <f t="shared" ref="O5" si="3">SUM(M5,N5)</f>
        <v>194.66666666666666</v>
      </c>
    </row>
    <row r="6" spans="1:15" x14ac:dyDescent="0.3">
      <c r="A6" s="38" t="s">
        <v>3</v>
      </c>
      <c r="B6" s="38" t="s">
        <v>37</v>
      </c>
      <c r="C6" s="39">
        <v>42910</v>
      </c>
      <c r="D6" s="40" t="s">
        <v>40</v>
      </c>
      <c r="E6" s="38">
        <v>193</v>
      </c>
      <c r="F6" s="38">
        <v>193</v>
      </c>
      <c r="G6" s="38">
        <v>192</v>
      </c>
      <c r="H6" s="38"/>
      <c r="I6" s="38"/>
      <c r="J6" s="38"/>
      <c r="K6" s="41">
        <v>3</v>
      </c>
      <c r="L6" s="41">
        <v>578</v>
      </c>
      <c r="M6" s="42">
        <v>192.66666666666666</v>
      </c>
      <c r="N6" s="41">
        <v>4</v>
      </c>
      <c r="O6" s="42">
        <v>196.66666666666666</v>
      </c>
    </row>
    <row r="7" spans="1:15" x14ac:dyDescent="0.3">
      <c r="A7" s="38" t="s">
        <v>3</v>
      </c>
      <c r="B7" s="38" t="s">
        <v>37</v>
      </c>
      <c r="C7" s="39">
        <v>42980</v>
      </c>
      <c r="D7" s="40" t="s">
        <v>40</v>
      </c>
      <c r="E7" s="38">
        <v>190</v>
      </c>
      <c r="F7" s="60">
        <v>196</v>
      </c>
      <c r="G7" s="38">
        <v>195</v>
      </c>
      <c r="H7" s="38"/>
      <c r="I7" s="38"/>
      <c r="J7" s="38"/>
      <c r="K7" s="41">
        <v>3</v>
      </c>
      <c r="L7" s="41">
        <v>581</v>
      </c>
      <c r="M7" s="42">
        <v>193.66666666666666</v>
      </c>
      <c r="N7" s="41">
        <v>2</v>
      </c>
      <c r="O7" s="42">
        <v>195.66666666666666</v>
      </c>
    </row>
    <row r="8" spans="1:15" x14ac:dyDescent="0.3">
      <c r="A8" s="38" t="s">
        <v>3</v>
      </c>
      <c r="B8" s="38" t="s">
        <v>37</v>
      </c>
      <c r="C8" s="39">
        <v>43037</v>
      </c>
      <c r="D8" s="40" t="s">
        <v>40</v>
      </c>
      <c r="E8" s="38">
        <v>193</v>
      </c>
      <c r="F8" s="60">
        <v>196</v>
      </c>
      <c r="G8" s="38">
        <v>195</v>
      </c>
      <c r="H8" s="38"/>
      <c r="I8" s="38"/>
      <c r="J8" s="38"/>
      <c r="K8" s="38">
        <v>3</v>
      </c>
      <c r="L8" s="41">
        <v>584</v>
      </c>
      <c r="M8" s="42">
        <v>194.66666666666666</v>
      </c>
      <c r="N8" s="41">
        <v>6</v>
      </c>
      <c r="O8" s="42">
        <v>200.66666666666666</v>
      </c>
    </row>
    <row r="9" spans="1:15" x14ac:dyDescent="0.3">
      <c r="A9" s="34" t="s">
        <v>3</v>
      </c>
      <c r="B9" s="34" t="s">
        <v>37</v>
      </c>
      <c r="C9" s="32">
        <v>43043</v>
      </c>
      <c r="D9" s="33" t="s">
        <v>66</v>
      </c>
      <c r="E9" s="34">
        <v>195</v>
      </c>
      <c r="F9" s="34">
        <v>191</v>
      </c>
      <c r="G9" s="34">
        <v>196</v>
      </c>
      <c r="H9" s="34">
        <v>193</v>
      </c>
      <c r="I9" s="83">
        <v>197</v>
      </c>
      <c r="J9" s="34">
        <v>195</v>
      </c>
      <c r="K9" s="35">
        <v>6</v>
      </c>
      <c r="L9" s="35">
        <v>1167</v>
      </c>
      <c r="M9" s="36">
        <v>194.5</v>
      </c>
      <c r="N9" s="35">
        <v>16</v>
      </c>
      <c r="O9" s="36">
        <v>210.5</v>
      </c>
    </row>
    <row r="10" spans="1:15" x14ac:dyDescent="0.3">
      <c r="A10" s="25"/>
      <c r="B10" s="25"/>
      <c r="C10" s="26"/>
      <c r="D10" s="27"/>
      <c r="E10" s="25"/>
      <c r="F10" s="25"/>
      <c r="G10" s="25"/>
      <c r="H10" s="25"/>
      <c r="I10" s="25"/>
      <c r="J10" s="25"/>
      <c r="K10" s="28"/>
      <c r="L10" s="28"/>
      <c r="M10" s="29"/>
      <c r="N10" s="28"/>
      <c r="O10" s="29"/>
    </row>
    <row r="11" spans="1:15" x14ac:dyDescent="0.3">
      <c r="A11" s="15"/>
      <c r="B11" s="15"/>
      <c r="C11" s="16"/>
      <c r="D11" s="17"/>
      <c r="E11" s="15"/>
      <c r="F11" s="15"/>
      <c r="G11" s="15"/>
      <c r="H11" s="15"/>
      <c r="I11" s="15"/>
      <c r="J11" s="15"/>
      <c r="K11" s="18"/>
      <c r="L11" s="18"/>
      <c r="M11" s="19"/>
      <c r="N11" s="18"/>
      <c r="O11" s="19"/>
    </row>
    <row r="12" spans="1:15" x14ac:dyDescent="0.3">
      <c r="K12" s="13">
        <f>SUM(K2:K11)</f>
        <v>30</v>
      </c>
      <c r="L12" s="13">
        <f>SUM(L2:L11)</f>
        <v>5785</v>
      </c>
      <c r="M12" s="10">
        <f>SUM(L12/K12)</f>
        <v>192.83333333333334</v>
      </c>
      <c r="N12" s="13">
        <f>SUM(N2:N11)</f>
        <v>43</v>
      </c>
      <c r="O12" s="11">
        <f>SUM(M12+N12)</f>
        <v>235.83333333333334</v>
      </c>
    </row>
  </sheetData>
  <conditionalFormatting sqref="E11">
    <cfRule type="top10" priority="239" bottom="1" rank="1"/>
    <cfRule type="top10" dxfId="904" priority="240" rank="1"/>
  </conditionalFormatting>
  <conditionalFormatting sqref="F11">
    <cfRule type="top10" priority="237" bottom="1" rank="1"/>
    <cfRule type="top10" dxfId="903" priority="238" rank="1"/>
  </conditionalFormatting>
  <conditionalFormatting sqref="G11">
    <cfRule type="top10" priority="235" bottom="1" rank="1"/>
    <cfRule type="top10" dxfId="902" priority="236" rank="1"/>
  </conditionalFormatting>
  <conditionalFormatting sqref="H11">
    <cfRule type="top10" priority="233" bottom="1" rank="1"/>
    <cfRule type="top10" dxfId="901" priority="234" rank="1"/>
  </conditionalFormatting>
  <conditionalFormatting sqref="I11">
    <cfRule type="top10" priority="231" bottom="1" rank="1"/>
    <cfRule type="top10" dxfId="900" priority="232" rank="1"/>
  </conditionalFormatting>
  <conditionalFormatting sqref="J11">
    <cfRule type="top10" priority="229" bottom="1" rank="1"/>
    <cfRule type="top10" dxfId="899" priority="230" rank="1"/>
  </conditionalFormatting>
  <conditionalFormatting sqref="E1">
    <cfRule type="top10" priority="215" bottom="1" rank="1"/>
    <cfRule type="top10" dxfId="898" priority="216" rank="1"/>
  </conditionalFormatting>
  <conditionalFormatting sqref="F1">
    <cfRule type="top10" priority="213" bottom="1" rank="1"/>
    <cfRule type="top10" dxfId="897" priority="214" rank="1"/>
  </conditionalFormatting>
  <conditionalFormatting sqref="G1">
    <cfRule type="top10" priority="211" bottom="1" rank="1"/>
    <cfRule type="top10" dxfId="896" priority="212" rank="1"/>
  </conditionalFormatting>
  <conditionalFormatting sqref="H1">
    <cfRule type="top10" priority="209" bottom="1" rank="1"/>
    <cfRule type="top10" dxfId="895" priority="210" rank="1"/>
  </conditionalFormatting>
  <conditionalFormatting sqref="I1">
    <cfRule type="top10" priority="207" bottom="1" rank="1"/>
    <cfRule type="top10" dxfId="894" priority="208" rank="1"/>
  </conditionalFormatting>
  <conditionalFormatting sqref="J1">
    <cfRule type="top10" priority="205" bottom="1" rank="1"/>
    <cfRule type="top10" dxfId="893" priority="206" rank="1"/>
  </conditionalFormatting>
  <conditionalFormatting sqref="E10">
    <cfRule type="top10" priority="203" bottom="1" rank="1"/>
    <cfRule type="top10" dxfId="892" priority="204" rank="1"/>
  </conditionalFormatting>
  <conditionalFormatting sqref="F10">
    <cfRule type="top10" priority="201" bottom="1" rank="1"/>
    <cfRule type="top10" dxfId="891" priority="202" rank="1"/>
  </conditionalFormatting>
  <conditionalFormatting sqref="G10">
    <cfRule type="top10" priority="199" bottom="1" rank="1"/>
    <cfRule type="top10" dxfId="890" priority="200" rank="1"/>
  </conditionalFormatting>
  <conditionalFormatting sqref="H10">
    <cfRule type="top10" priority="197" bottom="1" rank="1"/>
    <cfRule type="top10" dxfId="889" priority="198" rank="1"/>
  </conditionalFormatting>
  <conditionalFormatting sqref="I10">
    <cfRule type="top10" priority="195" bottom="1" rank="1"/>
    <cfRule type="top10" dxfId="888" priority="196" rank="1"/>
  </conditionalFormatting>
  <conditionalFormatting sqref="J10">
    <cfRule type="top10" priority="193" bottom="1" rank="1"/>
    <cfRule type="top10" dxfId="887" priority="194" rank="1"/>
  </conditionalFormatting>
  <conditionalFormatting sqref="E2">
    <cfRule type="top10" priority="107" bottom="1" rank="1"/>
    <cfRule type="top10" dxfId="886" priority="108" rank="1"/>
  </conditionalFormatting>
  <conditionalFormatting sqref="F2">
    <cfRule type="top10" priority="105" bottom="1" rank="1"/>
    <cfRule type="top10" dxfId="885" priority="106" rank="1"/>
  </conditionalFormatting>
  <conditionalFormatting sqref="G2">
    <cfRule type="top10" priority="103" bottom="1" rank="1"/>
    <cfRule type="top10" dxfId="884" priority="104" rank="1"/>
  </conditionalFormatting>
  <conditionalFormatting sqref="H2">
    <cfRule type="top10" priority="101" bottom="1" rank="1"/>
    <cfRule type="top10" dxfId="883" priority="102" rank="1"/>
  </conditionalFormatting>
  <conditionalFormatting sqref="I2">
    <cfRule type="top10" priority="99" bottom="1" rank="1"/>
    <cfRule type="top10" dxfId="882" priority="100" rank="1"/>
  </conditionalFormatting>
  <conditionalFormatting sqref="J2">
    <cfRule type="top10" priority="97" bottom="1" rank="1"/>
    <cfRule type="top10" dxfId="881" priority="98" rank="1"/>
  </conditionalFormatting>
  <conditionalFormatting sqref="E3">
    <cfRule type="top10" priority="85" bottom="1" rank="1"/>
    <cfRule type="top10" dxfId="880" priority="86" rank="1"/>
  </conditionalFormatting>
  <conditionalFormatting sqref="F3">
    <cfRule type="top10" priority="87" bottom="1" rank="1"/>
    <cfRule type="top10" dxfId="879" priority="88" rank="1"/>
  </conditionalFormatting>
  <conditionalFormatting sqref="G3">
    <cfRule type="top10" priority="89" bottom="1" rank="1"/>
    <cfRule type="top10" dxfId="878" priority="90" rank="1"/>
  </conditionalFormatting>
  <conditionalFormatting sqref="H3">
    <cfRule type="top10" priority="91" bottom="1" rank="1"/>
    <cfRule type="top10" dxfId="877" priority="92" rank="1"/>
  </conditionalFormatting>
  <conditionalFormatting sqref="I3">
    <cfRule type="top10" priority="93" bottom="1" rank="1"/>
    <cfRule type="top10" dxfId="876" priority="94" rank="1"/>
  </conditionalFormatting>
  <conditionalFormatting sqref="J3">
    <cfRule type="top10" priority="95" bottom="1" rank="1"/>
    <cfRule type="top10" dxfId="875" priority="96" rank="1"/>
  </conditionalFormatting>
  <conditionalFormatting sqref="E4">
    <cfRule type="top10" priority="73" bottom="1" rank="1"/>
    <cfRule type="top10" dxfId="874" priority="74" rank="1"/>
  </conditionalFormatting>
  <conditionalFormatting sqref="F4">
    <cfRule type="top10" priority="75" bottom="1" rank="1"/>
    <cfRule type="top10" dxfId="873" priority="76" rank="1"/>
  </conditionalFormatting>
  <conditionalFormatting sqref="G4">
    <cfRule type="top10" priority="77" bottom="1" rank="1"/>
    <cfRule type="top10" dxfId="872" priority="78" rank="1"/>
  </conditionalFormatting>
  <conditionalFormatting sqref="H4">
    <cfRule type="top10" priority="79" bottom="1" rank="1"/>
    <cfRule type="top10" dxfId="871" priority="80" rank="1"/>
  </conditionalFormatting>
  <conditionalFormatting sqref="I4">
    <cfRule type="top10" priority="81" bottom="1" rank="1"/>
    <cfRule type="top10" dxfId="870" priority="82" rank="1"/>
  </conditionalFormatting>
  <conditionalFormatting sqref="J4">
    <cfRule type="top10" priority="83" bottom="1" rank="1"/>
    <cfRule type="top10" dxfId="869" priority="84" rank="1"/>
  </conditionalFormatting>
  <conditionalFormatting sqref="E5">
    <cfRule type="top10" priority="71" bottom="1" rank="1"/>
    <cfRule type="top10" dxfId="868" priority="72" rank="1"/>
  </conditionalFormatting>
  <conditionalFormatting sqref="F5">
    <cfRule type="top10" priority="69" bottom="1" rank="1"/>
    <cfRule type="top10" dxfId="867" priority="70" rank="1"/>
  </conditionalFormatting>
  <conditionalFormatting sqref="G5">
    <cfRule type="top10" priority="67" bottom="1" rank="1"/>
    <cfRule type="top10" dxfId="866" priority="68" rank="1"/>
  </conditionalFormatting>
  <conditionalFormatting sqref="H5">
    <cfRule type="top10" priority="65" bottom="1" rank="1"/>
    <cfRule type="top10" dxfId="865" priority="66" rank="1"/>
  </conditionalFormatting>
  <conditionalFormatting sqref="I5">
    <cfRule type="top10" priority="63" bottom="1" rank="1"/>
    <cfRule type="top10" dxfId="864" priority="64" rank="1"/>
  </conditionalFormatting>
  <conditionalFormatting sqref="J5">
    <cfRule type="top10" priority="61" bottom="1" rank="1"/>
    <cfRule type="top10" dxfId="863" priority="62" rank="1"/>
  </conditionalFormatting>
  <conditionalFormatting sqref="E6">
    <cfRule type="top10" priority="47" bottom="1" rank="1"/>
    <cfRule type="top10" dxfId="862" priority="48" rank="1"/>
  </conditionalFormatting>
  <conditionalFormatting sqref="F6">
    <cfRule type="top10" priority="45" bottom="1" rank="1"/>
    <cfRule type="top10" dxfId="861" priority="46" rank="1"/>
  </conditionalFormatting>
  <conditionalFormatting sqref="G6">
    <cfRule type="top10" priority="43" bottom="1" rank="1"/>
    <cfRule type="top10" dxfId="860" priority="44" rank="1"/>
  </conditionalFormatting>
  <conditionalFormatting sqref="H6">
    <cfRule type="top10" priority="41" bottom="1" rank="1"/>
    <cfRule type="top10" dxfId="859" priority="42" rank="1"/>
  </conditionalFormatting>
  <conditionalFormatting sqref="I6">
    <cfRule type="top10" priority="39" bottom="1" rank="1"/>
    <cfRule type="top10" dxfId="858" priority="40" rank="1"/>
  </conditionalFormatting>
  <conditionalFormatting sqref="J6">
    <cfRule type="top10" priority="37" bottom="1" rank="1"/>
    <cfRule type="top10" dxfId="857" priority="38" rank="1"/>
  </conditionalFormatting>
  <conditionalFormatting sqref="J7">
    <cfRule type="top10" priority="25" bottom="1" rank="1"/>
    <cfRule type="top10" dxfId="856" priority="26" rank="1"/>
  </conditionalFormatting>
  <conditionalFormatting sqref="E7">
    <cfRule type="top10" priority="27" bottom="1" rank="1"/>
    <cfRule type="top10" dxfId="855" priority="28" rank="1"/>
  </conditionalFormatting>
  <conditionalFormatting sqref="F7">
    <cfRule type="top10" priority="29" bottom="1" rank="1"/>
    <cfRule type="top10" dxfId="854" priority="30" rank="1"/>
  </conditionalFormatting>
  <conditionalFormatting sqref="G7">
    <cfRule type="top10" priority="31" bottom="1" rank="1"/>
    <cfRule type="top10" dxfId="853" priority="32" rank="1"/>
  </conditionalFormatting>
  <conditionalFormatting sqref="H7">
    <cfRule type="top10" priority="33" bottom="1" rank="1"/>
    <cfRule type="top10" dxfId="852" priority="34" rank="1"/>
  </conditionalFormatting>
  <conditionalFormatting sqref="I7">
    <cfRule type="top10" priority="35" bottom="1" rank="1"/>
    <cfRule type="top10" dxfId="851" priority="36" rank="1"/>
  </conditionalFormatting>
  <conditionalFormatting sqref="E8">
    <cfRule type="top10" priority="23" bottom="1" rank="1"/>
    <cfRule type="top10" dxfId="850" priority="24" rank="1"/>
  </conditionalFormatting>
  <conditionalFormatting sqref="F8">
    <cfRule type="top10" priority="21" bottom="1" rank="1"/>
    <cfRule type="top10" dxfId="849" priority="22" rank="1"/>
  </conditionalFormatting>
  <conditionalFormatting sqref="G8">
    <cfRule type="top10" priority="19" bottom="1" rank="1"/>
    <cfRule type="top10" dxfId="848" priority="20" rank="1"/>
  </conditionalFormatting>
  <conditionalFormatting sqref="H8">
    <cfRule type="top10" priority="17" bottom="1" rank="1"/>
    <cfRule type="top10" dxfId="847" priority="18" rank="1"/>
  </conditionalFormatting>
  <conditionalFormatting sqref="I8">
    <cfRule type="top10" priority="15" bottom="1" rank="1"/>
    <cfRule type="top10" dxfId="846" priority="16" rank="1"/>
  </conditionalFormatting>
  <conditionalFormatting sqref="J8">
    <cfRule type="top10" priority="13" bottom="1" rank="1"/>
    <cfRule type="top10" dxfId="845" priority="14" rank="1"/>
  </conditionalFormatting>
  <conditionalFormatting sqref="E9">
    <cfRule type="top10" priority="1" bottom="1" rank="1"/>
    <cfRule type="top10" dxfId="844" priority="2" rank="1"/>
  </conditionalFormatting>
  <conditionalFormatting sqref="F9">
    <cfRule type="top10" priority="3" bottom="1" rank="1"/>
    <cfRule type="top10" dxfId="843" priority="4" rank="1"/>
  </conditionalFormatting>
  <conditionalFormatting sqref="G9">
    <cfRule type="top10" priority="5" bottom="1" rank="1"/>
    <cfRule type="top10" dxfId="842" priority="6" rank="1"/>
  </conditionalFormatting>
  <conditionalFormatting sqref="H9">
    <cfRule type="top10" priority="7" bottom="1" rank="1"/>
    <cfRule type="top10" dxfId="841" priority="8" rank="1"/>
  </conditionalFormatting>
  <conditionalFormatting sqref="I9">
    <cfRule type="top10" priority="9" bottom="1" rank="1"/>
    <cfRule type="top10" dxfId="840" priority="10" rank="1"/>
  </conditionalFormatting>
  <conditionalFormatting sqref="J9">
    <cfRule type="top10" priority="11" bottom="1" rank="1"/>
    <cfRule type="top10" dxfId="839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FB3C10-93A4-4AF3-8DCB-6F89EDF62377}">
          <x14:formula1>
            <xm:f>'C:\Users\abra2\Desktop\[11 04 2017.xlsm]Data'!#REF!</xm:f>
          </x14:formula1>
          <xm:sqref>B9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2"/>
  <dimension ref="A1:O10"/>
  <sheetViews>
    <sheetView workbookViewId="0">
      <selection activeCell="D17" sqref="D1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106</v>
      </c>
      <c r="C2" s="32" t="s">
        <v>101</v>
      </c>
      <c r="D2" s="33" t="s">
        <v>102</v>
      </c>
      <c r="E2" s="34">
        <v>158</v>
      </c>
      <c r="F2" s="34">
        <v>168</v>
      </c>
      <c r="G2" s="34">
        <v>171</v>
      </c>
      <c r="H2" s="34"/>
      <c r="I2" s="34"/>
      <c r="J2" s="34"/>
      <c r="K2" s="35">
        <v>3</v>
      </c>
      <c r="L2" s="35">
        <v>497</v>
      </c>
      <c r="M2" s="36">
        <v>165.66666666666666</v>
      </c>
      <c r="N2" s="35">
        <v>3</v>
      </c>
      <c r="O2" s="36">
        <v>168.66666666666666</v>
      </c>
    </row>
    <row r="3" spans="1:15" x14ac:dyDescent="0.25">
      <c r="A3" s="34" t="s">
        <v>3</v>
      </c>
      <c r="B3" s="34" t="s">
        <v>107</v>
      </c>
      <c r="C3" s="32">
        <v>42869</v>
      </c>
      <c r="D3" s="33" t="s">
        <v>102</v>
      </c>
      <c r="E3" s="34">
        <v>169</v>
      </c>
      <c r="F3" s="34">
        <v>174</v>
      </c>
      <c r="G3" s="34">
        <v>169</v>
      </c>
      <c r="H3" s="34"/>
      <c r="I3" s="34"/>
      <c r="J3" s="34"/>
      <c r="K3" s="35">
        <v>3</v>
      </c>
      <c r="L3" s="35">
        <v>512</v>
      </c>
      <c r="M3" s="36">
        <v>170.66666666666666</v>
      </c>
      <c r="N3" s="35">
        <v>3</v>
      </c>
      <c r="O3" s="36">
        <v>173.66666666666666</v>
      </c>
    </row>
    <row r="4" spans="1:15" x14ac:dyDescent="0.25">
      <c r="A4" s="34" t="s">
        <v>3</v>
      </c>
      <c r="B4" s="34" t="s">
        <v>107</v>
      </c>
      <c r="C4" s="32">
        <v>42897</v>
      </c>
      <c r="D4" s="33" t="s">
        <v>102</v>
      </c>
      <c r="E4" s="34">
        <v>171</v>
      </c>
      <c r="F4" s="34">
        <v>176</v>
      </c>
      <c r="G4" s="34">
        <v>179</v>
      </c>
      <c r="H4" s="34"/>
      <c r="I4" s="34"/>
      <c r="J4" s="34"/>
      <c r="K4" s="35">
        <v>3</v>
      </c>
      <c r="L4" s="35">
        <v>526</v>
      </c>
      <c r="M4" s="36">
        <v>175.33333333333334</v>
      </c>
      <c r="N4" s="35">
        <v>6</v>
      </c>
      <c r="O4" s="36">
        <v>181.33333333333334</v>
      </c>
    </row>
    <row r="5" spans="1:15" x14ac:dyDescent="0.25">
      <c r="A5" s="34" t="s">
        <v>3</v>
      </c>
      <c r="B5" s="34" t="s">
        <v>138</v>
      </c>
      <c r="C5" s="32">
        <v>42925</v>
      </c>
      <c r="D5" s="33" t="s">
        <v>102</v>
      </c>
      <c r="E5" s="34">
        <v>176</v>
      </c>
      <c r="F5" s="34">
        <v>173</v>
      </c>
      <c r="G5" s="34">
        <v>176</v>
      </c>
      <c r="H5" s="34"/>
      <c r="I5" s="34"/>
      <c r="J5" s="34"/>
      <c r="K5" s="35">
        <v>3</v>
      </c>
      <c r="L5" s="35">
        <v>525</v>
      </c>
      <c r="M5" s="36">
        <v>175</v>
      </c>
      <c r="N5" s="35">
        <v>6</v>
      </c>
      <c r="O5" s="36">
        <v>181</v>
      </c>
    </row>
    <row r="6" spans="1:15" x14ac:dyDescent="0.25">
      <c r="A6" s="34" t="s">
        <v>3</v>
      </c>
      <c r="B6" s="34" t="s">
        <v>106</v>
      </c>
      <c r="C6" s="32" t="s">
        <v>151</v>
      </c>
      <c r="D6" s="33" t="s">
        <v>102</v>
      </c>
      <c r="E6" s="34">
        <v>175</v>
      </c>
      <c r="F6" s="34">
        <v>181</v>
      </c>
      <c r="G6" s="34">
        <v>183</v>
      </c>
      <c r="H6" s="34">
        <v>183</v>
      </c>
      <c r="I6" s="34">
        <v>185</v>
      </c>
      <c r="J6" s="34"/>
      <c r="K6" s="35">
        <v>5</v>
      </c>
      <c r="L6" s="35">
        <v>907</v>
      </c>
      <c r="M6" s="36">
        <v>181.4</v>
      </c>
      <c r="N6" s="35">
        <v>13</v>
      </c>
      <c r="O6" s="36">
        <v>194.4</v>
      </c>
    </row>
    <row r="7" spans="1:15" x14ac:dyDescent="0.25">
      <c r="A7" s="34" t="s">
        <v>3</v>
      </c>
      <c r="B7" s="99" t="s">
        <v>106</v>
      </c>
      <c r="C7" s="32">
        <v>43016</v>
      </c>
      <c r="D7" s="33" t="s">
        <v>102</v>
      </c>
      <c r="E7" s="34">
        <v>178</v>
      </c>
      <c r="F7" s="34">
        <v>172</v>
      </c>
      <c r="G7" s="34">
        <v>185</v>
      </c>
      <c r="H7" s="34"/>
      <c r="I7" s="34"/>
      <c r="J7" s="34"/>
      <c r="K7" s="35">
        <v>3</v>
      </c>
      <c r="L7" s="35">
        <v>535</v>
      </c>
      <c r="M7" s="36">
        <v>178.33333333333334</v>
      </c>
      <c r="N7" s="35">
        <v>6</v>
      </c>
      <c r="O7" s="36">
        <v>184.33333333333334</v>
      </c>
    </row>
    <row r="8" spans="1:15" x14ac:dyDescent="0.25">
      <c r="A8" s="83" t="s">
        <v>3</v>
      </c>
      <c r="B8" s="83" t="s">
        <v>107</v>
      </c>
      <c r="C8" s="106" t="s">
        <v>176</v>
      </c>
      <c r="D8" s="107" t="s">
        <v>102</v>
      </c>
      <c r="E8" s="83">
        <v>180</v>
      </c>
      <c r="F8" s="83">
        <v>180</v>
      </c>
      <c r="G8" s="83">
        <v>184</v>
      </c>
      <c r="H8" s="83"/>
      <c r="I8" s="83"/>
      <c r="J8" s="83"/>
      <c r="K8" s="108">
        <v>3</v>
      </c>
      <c r="L8" s="108">
        <v>544</v>
      </c>
      <c r="M8" s="109">
        <v>181.33333333333334</v>
      </c>
      <c r="N8" s="108">
        <v>9</v>
      </c>
      <c r="O8" s="109">
        <v>190.33333333333334</v>
      </c>
    </row>
    <row r="10" spans="1:15" x14ac:dyDescent="0.25">
      <c r="K10" s="1">
        <f>SUM(K2:K9)</f>
        <v>23</v>
      </c>
      <c r="L10" s="1">
        <f>SUM(L2:L9)</f>
        <v>4046</v>
      </c>
      <c r="M10" s="1">
        <f>SUM(L10/K10)</f>
        <v>175.91304347826087</v>
      </c>
      <c r="N10" s="1">
        <f>SUM(N2:N9)</f>
        <v>46</v>
      </c>
      <c r="O10" s="4">
        <f t="shared" ref="O10" si="0">SUM(M10+N10)</f>
        <v>221.91304347826087</v>
      </c>
    </row>
  </sheetData>
  <conditionalFormatting sqref="J1">
    <cfRule type="top10" priority="97" bottom="1" rank="1"/>
    <cfRule type="top10" dxfId="838" priority="98" rank="1"/>
  </conditionalFormatting>
  <conditionalFormatting sqref="E1">
    <cfRule type="top10" priority="107" bottom="1" rank="1"/>
    <cfRule type="top10" dxfId="837" priority="108" rank="1"/>
  </conditionalFormatting>
  <conditionalFormatting sqref="F1">
    <cfRule type="top10" priority="105" bottom="1" rank="1"/>
    <cfRule type="top10" dxfId="836" priority="106" rank="1"/>
  </conditionalFormatting>
  <conditionalFormatting sqref="G1">
    <cfRule type="top10" priority="103" bottom="1" rank="1"/>
    <cfRule type="top10" dxfId="835" priority="104" rank="1"/>
  </conditionalFormatting>
  <conditionalFormatting sqref="H1">
    <cfRule type="top10" priority="101" bottom="1" rank="1"/>
    <cfRule type="top10" dxfId="834" priority="102" rank="1"/>
  </conditionalFormatting>
  <conditionalFormatting sqref="I1">
    <cfRule type="top10" priority="99" bottom="1" rank="1"/>
    <cfRule type="top10" dxfId="833" priority="100" rank="1"/>
  </conditionalFormatting>
  <conditionalFormatting sqref="E2">
    <cfRule type="top10" priority="73" bottom="1" rank="1"/>
    <cfRule type="top10" dxfId="832" priority="74" rank="1"/>
  </conditionalFormatting>
  <conditionalFormatting sqref="F2">
    <cfRule type="top10" priority="75" bottom="1" rank="1"/>
    <cfRule type="top10" dxfId="831" priority="76" rank="1"/>
  </conditionalFormatting>
  <conditionalFormatting sqref="G2">
    <cfRule type="top10" priority="77" bottom="1" rank="1"/>
    <cfRule type="top10" dxfId="830" priority="78" rank="1"/>
  </conditionalFormatting>
  <conditionalFormatting sqref="H2">
    <cfRule type="top10" priority="79" bottom="1" rank="1"/>
    <cfRule type="top10" dxfId="829" priority="80" rank="1"/>
  </conditionalFormatting>
  <conditionalFormatting sqref="I2">
    <cfRule type="top10" priority="81" bottom="1" rank="1"/>
    <cfRule type="top10" dxfId="828" priority="82" rank="1"/>
  </conditionalFormatting>
  <conditionalFormatting sqref="J2">
    <cfRule type="top10" priority="83" bottom="1" rank="1"/>
    <cfRule type="top10" dxfId="827" priority="84" rank="1"/>
  </conditionalFormatting>
  <conditionalFormatting sqref="E3">
    <cfRule type="top10" priority="71" bottom="1" rank="1"/>
    <cfRule type="top10" dxfId="826" priority="72" rank="1"/>
  </conditionalFormatting>
  <conditionalFormatting sqref="F3">
    <cfRule type="top10" priority="69" bottom="1" rank="1"/>
    <cfRule type="top10" dxfId="825" priority="70" rank="1"/>
  </conditionalFormatting>
  <conditionalFormatting sqref="G3">
    <cfRule type="top10" priority="67" bottom="1" rank="1"/>
    <cfRule type="top10" dxfId="824" priority="68" rank="1"/>
  </conditionalFormatting>
  <conditionalFormatting sqref="H3">
    <cfRule type="top10" priority="65" bottom="1" rank="1"/>
    <cfRule type="top10" dxfId="823" priority="66" rank="1"/>
  </conditionalFormatting>
  <conditionalFormatting sqref="I3">
    <cfRule type="top10" priority="63" bottom="1" rank="1"/>
    <cfRule type="top10" dxfId="822" priority="64" rank="1"/>
  </conditionalFormatting>
  <conditionalFormatting sqref="J3">
    <cfRule type="top10" priority="61" bottom="1" rank="1"/>
    <cfRule type="top10" dxfId="821" priority="62" rank="1"/>
  </conditionalFormatting>
  <conditionalFormatting sqref="E4">
    <cfRule type="top10" priority="49" bottom="1" rank="1"/>
    <cfRule type="top10" dxfId="820" priority="50" rank="1"/>
  </conditionalFormatting>
  <conditionalFormatting sqref="F4">
    <cfRule type="top10" priority="51" bottom="1" rank="1"/>
    <cfRule type="top10" dxfId="819" priority="52" rank="1"/>
  </conditionalFormatting>
  <conditionalFormatting sqref="G4">
    <cfRule type="top10" priority="53" bottom="1" rank="1"/>
    <cfRule type="top10" dxfId="818" priority="54" rank="1"/>
  </conditionalFormatting>
  <conditionalFormatting sqref="H4">
    <cfRule type="top10" priority="55" bottom="1" rank="1"/>
    <cfRule type="top10" dxfId="817" priority="56" rank="1"/>
  </conditionalFormatting>
  <conditionalFormatting sqref="I4">
    <cfRule type="top10" priority="57" bottom="1" rank="1"/>
    <cfRule type="top10" dxfId="816" priority="58" rank="1"/>
  </conditionalFormatting>
  <conditionalFormatting sqref="J4">
    <cfRule type="top10" priority="59" bottom="1" rank="1"/>
    <cfRule type="top10" dxfId="815" priority="60" rank="1"/>
  </conditionalFormatting>
  <conditionalFormatting sqref="E5">
    <cfRule type="top10" priority="47" bottom="1" rank="1"/>
    <cfRule type="top10" dxfId="814" priority="48" rank="1"/>
  </conditionalFormatting>
  <conditionalFormatting sqref="F5">
    <cfRule type="top10" priority="45" bottom="1" rank="1"/>
    <cfRule type="top10" dxfId="813" priority="46" rank="1"/>
  </conditionalFormatting>
  <conditionalFormatting sqref="G5">
    <cfRule type="top10" priority="43" bottom="1" rank="1"/>
    <cfRule type="top10" dxfId="812" priority="44" rank="1"/>
  </conditionalFormatting>
  <conditionalFormatting sqref="H5">
    <cfRule type="top10" priority="41" bottom="1" rank="1"/>
    <cfRule type="top10" dxfId="811" priority="42" rank="1"/>
  </conditionalFormatting>
  <conditionalFormatting sqref="I5">
    <cfRule type="top10" priority="39" bottom="1" rank="1"/>
    <cfRule type="top10" dxfId="810" priority="40" rank="1"/>
  </conditionalFormatting>
  <conditionalFormatting sqref="J5">
    <cfRule type="top10" priority="37" bottom="1" rank="1"/>
    <cfRule type="top10" dxfId="809" priority="38" rank="1"/>
  </conditionalFormatting>
  <conditionalFormatting sqref="E6">
    <cfRule type="top10" priority="35" bottom="1" rank="1"/>
    <cfRule type="top10" dxfId="808" priority="36" rank="1"/>
  </conditionalFormatting>
  <conditionalFormatting sqref="F6">
    <cfRule type="top10" priority="33" bottom="1" rank="1"/>
    <cfRule type="top10" dxfId="807" priority="34" rank="1"/>
  </conditionalFormatting>
  <conditionalFormatting sqref="G6">
    <cfRule type="top10" priority="31" bottom="1" rank="1"/>
    <cfRule type="top10" dxfId="806" priority="32" rank="1"/>
  </conditionalFormatting>
  <conditionalFormatting sqref="H6">
    <cfRule type="top10" priority="29" bottom="1" rank="1"/>
    <cfRule type="top10" dxfId="805" priority="30" rank="1"/>
  </conditionalFormatting>
  <conditionalFormatting sqref="I6">
    <cfRule type="top10" priority="27" bottom="1" rank="1"/>
    <cfRule type="top10" dxfId="804" priority="28" rank="1"/>
  </conditionalFormatting>
  <conditionalFormatting sqref="J6">
    <cfRule type="top10" priority="25" bottom="1" rank="1"/>
    <cfRule type="top10" dxfId="803" priority="26" rank="1"/>
  </conditionalFormatting>
  <conditionalFormatting sqref="E7">
    <cfRule type="top10" priority="23" bottom="1" rank="1"/>
    <cfRule type="top10" dxfId="802" priority="24" rank="1"/>
  </conditionalFormatting>
  <conditionalFormatting sqref="F7">
    <cfRule type="top10" priority="21" bottom="1" rank="1"/>
    <cfRule type="top10" dxfId="801" priority="22" rank="1"/>
  </conditionalFormatting>
  <conditionalFormatting sqref="G7">
    <cfRule type="top10" priority="19" bottom="1" rank="1"/>
    <cfRule type="top10" dxfId="800" priority="20" rank="1"/>
  </conditionalFormatting>
  <conditionalFormatting sqref="H7">
    <cfRule type="top10" priority="17" bottom="1" rank="1"/>
    <cfRule type="top10" dxfId="799" priority="18" rank="1"/>
  </conditionalFormatting>
  <conditionalFormatting sqref="I7">
    <cfRule type="top10" priority="15" bottom="1" rank="1"/>
    <cfRule type="top10" dxfId="798" priority="16" rank="1"/>
  </conditionalFormatting>
  <conditionalFormatting sqref="J7">
    <cfRule type="top10" priority="13" bottom="1" rank="1"/>
    <cfRule type="top10" dxfId="797" priority="14" rank="1"/>
  </conditionalFormatting>
  <conditionalFormatting sqref="E8">
    <cfRule type="top10" priority="11" bottom="1" rank="1"/>
    <cfRule type="top10" dxfId="796" priority="12" rank="1"/>
  </conditionalFormatting>
  <conditionalFormatting sqref="F8">
    <cfRule type="top10" priority="9" bottom="1" rank="1"/>
    <cfRule type="top10" dxfId="795" priority="10" rank="1"/>
  </conditionalFormatting>
  <conditionalFormatting sqref="G8">
    <cfRule type="top10" priority="7" bottom="1" rank="1"/>
    <cfRule type="top10" dxfId="794" priority="8" rank="1"/>
  </conditionalFormatting>
  <conditionalFormatting sqref="H8">
    <cfRule type="top10" priority="5" bottom="1" rank="1"/>
    <cfRule type="top10" dxfId="793" priority="6" rank="1"/>
  </conditionalFormatting>
  <conditionalFormatting sqref="I8">
    <cfRule type="top10" priority="3" bottom="1" rank="1"/>
    <cfRule type="top10" dxfId="792" priority="4" rank="1"/>
  </conditionalFormatting>
  <conditionalFormatting sqref="J8">
    <cfRule type="top10" priority="1" bottom="1" rank="1"/>
    <cfRule type="top10" dxfId="791" priority="2" rank="1"/>
  </conditionalFormatting>
  <dataValidations count="1">
    <dataValidation type="list" allowBlank="1" showInputMessage="1" showErrorMessage="1" sqref="B3" xr:uid="{00000000-0002-0000-2600-000000000000}">
      <formula1>#N/A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2600-000001000000}">
          <x14:formula1>
            <xm:f>'C:\Users\Joe\Desktop\AUTO BENCH REST ASSOCIATION FILE\ABRA 2017\OHIO\[ABRA Ohio 04 09 2017.xlsm]Data'!#REF!</xm:f>
          </x14:formula1>
          <xm:sqref>B2</xm:sqref>
        </x14:dataValidation>
        <x14:dataValidation type="list" allowBlank="1" showInputMessage="1" showErrorMessage="1" xr:uid="{00000000-0002-0000-2600-000002000000}">
          <x14:formula1>
            <xm:f>'C:\Users\Joe\Desktop\AUTO BENCH REST ASSOCIATION FILE\ABRA 2017\OHIO\[ABRA Ohio 06 11 2017.xlsm]Data'!#REF!</xm:f>
          </x14:formula1>
          <xm:sqref>B4</xm:sqref>
        </x14:dataValidation>
        <x14:dataValidation type="list" allowBlank="1" showInputMessage="1" showErrorMessage="1" xr:uid="{6852B9FF-4F69-4505-BA62-38BB744D215E}">
          <x14:formula1>
            <xm:f>'C:\Users\abra2\Desktop\ABRA Files and More\AUTO BENCH REST ASSOCIATION FILE\ABRA 2017\OHIO\[ABRA Ohio 07 09 2017.xlsm]Data'!#REF!</xm:f>
          </x14:formula1>
          <xm:sqref>B5</xm:sqref>
        </x14:dataValidation>
        <x14:dataValidation type="list" allowBlank="1" showInputMessage="1" showErrorMessage="1" xr:uid="{87D8B1D9-4504-4ED7-ACA7-067405635663}">
          <x14:formula1>
            <xm:f>'C:\Users\abra2\Desktop\[ABRA Scoring 2016 ohio 09 10 2017.xlsm]Data'!#REF!</xm:f>
          </x14:formula1>
          <xm:sqref>B6</xm:sqref>
        </x14:dataValidation>
        <x14:dataValidation type="list" allowBlank="1" showInputMessage="1" showErrorMessage="1" xr:uid="{E444F0F3-7EE5-4396-A909-5FAFAC0D4B2F}">
          <x14:formula1>
            <xm:f>'C:\Users\abra2\Desktop\ABRA Files and More\AUTO BENCH REST ASSOCIATION FILE\ABRA 2017\OHIO\[ABRA OHIO 10 8 2017.xlsm]Data'!#REF!</xm:f>
          </x14:formula1>
          <xm:sqref>B7</xm:sqref>
        </x14:dataValidation>
        <x14:dataValidation type="list" allowBlank="1" showInputMessage="1" showErrorMessage="1" xr:uid="{DAF2B07D-FF24-43CA-9975-7AA8A82322A4}">
          <x14:formula1>
            <xm:f>'C:\Users\abra2\Desktop\ABRA Files and More\Instructions and Scoring Program\[ABRA Scoring 2016 (3).xlsm]Data'!#REF!</xm:f>
          </x14:formula1>
          <xm:sqref>B8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2DB55-9BE1-49BA-A656-C58FEBA32184}">
  <dimension ref="A1:O4"/>
  <sheetViews>
    <sheetView workbookViewId="0">
      <selection activeCell="H10" sqref="H1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175</v>
      </c>
      <c r="C2" s="32">
        <v>43043</v>
      </c>
      <c r="D2" s="33" t="s">
        <v>66</v>
      </c>
      <c r="E2" s="34">
        <v>182</v>
      </c>
      <c r="F2" s="34">
        <v>181</v>
      </c>
      <c r="G2" s="34">
        <v>187</v>
      </c>
      <c r="H2" s="34">
        <v>188</v>
      </c>
      <c r="I2" s="34">
        <v>194</v>
      </c>
      <c r="J2" s="34">
        <v>191</v>
      </c>
      <c r="K2" s="35">
        <v>6</v>
      </c>
      <c r="L2" s="35">
        <v>1123</v>
      </c>
      <c r="M2" s="36">
        <v>187.16666666666666</v>
      </c>
      <c r="N2" s="35">
        <v>4</v>
      </c>
      <c r="O2" s="36">
        <v>191.16666666666666</v>
      </c>
    </row>
    <row r="4" spans="1:15" x14ac:dyDescent="0.25">
      <c r="K4" s="1">
        <f>SUM(K2:K3)</f>
        <v>6</v>
      </c>
      <c r="L4" s="1">
        <f>SUM(L2:L3)</f>
        <v>1123</v>
      </c>
      <c r="M4" s="1">
        <f>SUM(L4/K4)</f>
        <v>187.16666666666666</v>
      </c>
      <c r="N4" s="1">
        <f>SUM(N2:N3)</f>
        <v>4</v>
      </c>
      <c r="O4" s="4">
        <f t="shared" ref="O4" si="0">SUM(M4+N4)</f>
        <v>191.16666666666666</v>
      </c>
    </row>
  </sheetData>
  <conditionalFormatting sqref="J1">
    <cfRule type="top10" priority="25" bottom="1" rank="1"/>
    <cfRule type="top10" dxfId="2614" priority="26" rank="1"/>
  </conditionalFormatting>
  <conditionalFormatting sqref="E1">
    <cfRule type="top10" priority="35" bottom="1" rank="1"/>
    <cfRule type="top10" dxfId="2613" priority="36" rank="1"/>
  </conditionalFormatting>
  <conditionalFormatting sqref="F1">
    <cfRule type="top10" priority="33" bottom="1" rank="1"/>
    <cfRule type="top10" dxfId="2612" priority="34" rank="1"/>
  </conditionalFormatting>
  <conditionalFormatting sqref="G1">
    <cfRule type="top10" priority="31" bottom="1" rank="1"/>
    <cfRule type="top10" dxfId="2611" priority="32" rank="1"/>
  </conditionalFormatting>
  <conditionalFormatting sqref="H1">
    <cfRule type="top10" priority="29" bottom="1" rank="1"/>
    <cfRule type="top10" dxfId="2610" priority="30" rank="1"/>
  </conditionalFormatting>
  <conditionalFormatting sqref="I1">
    <cfRule type="top10" priority="27" bottom="1" rank="1"/>
    <cfRule type="top10" dxfId="2609" priority="28" rank="1"/>
  </conditionalFormatting>
  <conditionalFormatting sqref="E2">
    <cfRule type="top10" priority="1" bottom="1" rank="1"/>
    <cfRule type="top10" dxfId="2608" priority="2" rank="1"/>
  </conditionalFormatting>
  <conditionalFormatting sqref="F2">
    <cfRule type="top10" priority="3" bottom="1" rank="1"/>
    <cfRule type="top10" dxfId="2607" priority="4" rank="1"/>
  </conditionalFormatting>
  <conditionalFormatting sqref="G2">
    <cfRule type="top10" priority="5" bottom="1" rank="1"/>
    <cfRule type="top10" dxfId="2606" priority="6" rank="1"/>
  </conditionalFormatting>
  <conditionalFormatting sqref="H2">
    <cfRule type="top10" priority="7" bottom="1" rank="1"/>
    <cfRule type="top10" dxfId="2605" priority="8" rank="1"/>
  </conditionalFormatting>
  <conditionalFormatting sqref="I2">
    <cfRule type="top10" priority="9" bottom="1" rank="1"/>
    <cfRule type="top10" dxfId="2604" priority="10" rank="1"/>
  </conditionalFormatting>
  <conditionalFormatting sqref="J2">
    <cfRule type="top10" priority="11" bottom="1" rank="1"/>
    <cfRule type="top10" dxfId="2603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AABDC6-B43C-4017-BBC2-981D2D4E1435}">
          <x14:formula1>
            <xm:f>'C:\Users\abra2\Desktop\[11 04 2017.xlsm]Data'!#REF!</xm:f>
          </x14:formula1>
          <xm:sqref>B2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3"/>
  <dimension ref="A1:O4"/>
  <sheetViews>
    <sheetView workbookViewId="0">
      <selection activeCell="C8" sqref="C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94</v>
      </c>
      <c r="C2" s="32">
        <v>42827</v>
      </c>
      <c r="D2" s="33" t="s">
        <v>93</v>
      </c>
      <c r="E2" s="34">
        <v>187</v>
      </c>
      <c r="F2" s="34">
        <v>181</v>
      </c>
      <c r="G2" s="34">
        <v>190</v>
      </c>
      <c r="H2" s="34">
        <v>185</v>
      </c>
      <c r="I2" s="34"/>
      <c r="J2" s="34"/>
      <c r="K2" s="35">
        <v>4</v>
      </c>
      <c r="L2" s="35">
        <v>743</v>
      </c>
      <c r="M2" s="36">
        <v>185.75</v>
      </c>
      <c r="N2" s="35">
        <v>6</v>
      </c>
      <c r="O2" s="36">
        <v>191.75</v>
      </c>
    </row>
    <row r="4" spans="1:15" x14ac:dyDescent="0.25">
      <c r="K4" s="1">
        <f>SUM(K2:K3)</f>
        <v>4</v>
      </c>
      <c r="L4" s="1">
        <f>SUM(L2:L3)</f>
        <v>743</v>
      </c>
      <c r="M4" s="1">
        <f>SUM(L4/K4)</f>
        <v>185.75</v>
      </c>
      <c r="N4" s="1">
        <f>SUM(N2:N3)</f>
        <v>6</v>
      </c>
      <c r="O4" s="4">
        <f t="shared" ref="O4" si="0">SUM(M4+N4)</f>
        <v>191.75</v>
      </c>
    </row>
  </sheetData>
  <conditionalFormatting sqref="J1">
    <cfRule type="top10" priority="25" bottom="1" rank="1"/>
    <cfRule type="top10" dxfId="790" priority="26" rank="1"/>
  </conditionalFormatting>
  <conditionalFormatting sqref="E1">
    <cfRule type="top10" priority="35" bottom="1" rank="1"/>
    <cfRule type="top10" dxfId="789" priority="36" rank="1"/>
  </conditionalFormatting>
  <conditionalFormatting sqref="F1">
    <cfRule type="top10" priority="33" bottom="1" rank="1"/>
    <cfRule type="top10" dxfId="788" priority="34" rank="1"/>
  </conditionalFormatting>
  <conditionalFormatting sqref="G1">
    <cfRule type="top10" priority="31" bottom="1" rank="1"/>
    <cfRule type="top10" dxfId="787" priority="32" rank="1"/>
  </conditionalFormatting>
  <conditionalFormatting sqref="H1">
    <cfRule type="top10" priority="29" bottom="1" rank="1"/>
    <cfRule type="top10" dxfId="786" priority="30" rank="1"/>
  </conditionalFormatting>
  <conditionalFormatting sqref="I1">
    <cfRule type="top10" priority="27" bottom="1" rank="1"/>
    <cfRule type="top10" dxfId="785" priority="28" rank="1"/>
  </conditionalFormatting>
  <conditionalFormatting sqref="E2">
    <cfRule type="top10" priority="11" bottom="1" rank="1"/>
    <cfRule type="top10" dxfId="784" priority="12" rank="1"/>
  </conditionalFormatting>
  <conditionalFormatting sqref="F2">
    <cfRule type="top10" priority="9" bottom="1" rank="1"/>
    <cfRule type="top10" dxfId="783" priority="10" rank="1"/>
  </conditionalFormatting>
  <conditionalFormatting sqref="G2">
    <cfRule type="top10" priority="7" bottom="1" rank="1"/>
    <cfRule type="top10" dxfId="782" priority="8" rank="1"/>
  </conditionalFormatting>
  <conditionalFormatting sqref="H2">
    <cfRule type="top10" priority="5" bottom="1" rank="1"/>
    <cfRule type="top10" dxfId="781" priority="6" rank="1"/>
  </conditionalFormatting>
  <conditionalFormatting sqref="I2">
    <cfRule type="top10" priority="3" bottom="1" rank="1"/>
    <cfRule type="top10" dxfId="780" priority="4" rank="1"/>
  </conditionalFormatting>
  <conditionalFormatting sqref="J2">
    <cfRule type="top10" priority="1" bottom="1" rank="1"/>
    <cfRule type="top10" dxfId="77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2700-000000000000}">
          <x14:formula1>
            <xm:f>'C:\Users\Joe\Downloads\[BGSL-ABRA Scoring_4-2-17_Sort.xlsm]Data'!#REF!</xm:f>
          </x14:formula1>
          <xm:sqref>B2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5"/>
  <dimension ref="A1:O10"/>
  <sheetViews>
    <sheetView workbookViewId="0">
      <selection activeCell="A8" sqref="A8:O8"/>
    </sheetView>
  </sheetViews>
  <sheetFormatPr defaultRowHeight="15" x14ac:dyDescent="0.3"/>
  <cols>
    <col min="1" max="1" width="11.140625" style="10" bestFit="1" customWidth="1"/>
    <col min="2" max="2" width="17" style="10" bestFit="1" customWidth="1"/>
    <col min="3" max="3" width="16.42578125" style="10" bestFit="1" customWidth="1"/>
    <col min="4" max="4" width="20.5703125" style="10" bestFit="1" customWidth="1"/>
    <col min="5" max="10" width="9.140625" style="10"/>
    <col min="11" max="11" width="13.28515625" style="10" bestFit="1" customWidth="1"/>
    <col min="12" max="12" width="12.28515625" style="10" bestFit="1" customWidth="1"/>
    <col min="13" max="13" width="9" style="10" bestFit="1" customWidth="1"/>
    <col min="14" max="14" width="7.140625" style="10" bestFit="1" customWidth="1"/>
    <col min="15" max="15" width="13.7109375" style="10" bestFit="1" customWidth="1"/>
    <col min="16" max="16384" width="9.140625" style="10"/>
  </cols>
  <sheetData>
    <row r="1" spans="1:15" x14ac:dyDescent="0.3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3">
      <c r="A2" s="38" t="s">
        <v>3</v>
      </c>
      <c r="B2" s="38" t="s">
        <v>36</v>
      </c>
      <c r="C2" s="39">
        <v>42792</v>
      </c>
      <c r="D2" s="40" t="s">
        <v>40</v>
      </c>
      <c r="E2" s="38">
        <v>190</v>
      </c>
      <c r="F2" s="38">
        <v>195</v>
      </c>
      <c r="G2" s="38">
        <v>193</v>
      </c>
      <c r="H2" s="38"/>
      <c r="I2" s="38"/>
      <c r="J2" s="38"/>
      <c r="K2" s="41">
        <v>3</v>
      </c>
      <c r="L2" s="41">
        <v>578</v>
      </c>
      <c r="M2" s="42">
        <v>192.66666666666666</v>
      </c>
      <c r="N2" s="41">
        <v>2</v>
      </c>
      <c r="O2" s="42">
        <v>194.66666666666666</v>
      </c>
    </row>
    <row r="3" spans="1:15" x14ac:dyDescent="0.3">
      <c r="A3" s="38" t="s">
        <v>3</v>
      </c>
      <c r="B3" s="38" t="s">
        <v>36</v>
      </c>
      <c r="C3" s="39">
        <v>42819</v>
      </c>
      <c r="D3" s="40" t="s">
        <v>66</v>
      </c>
      <c r="E3" s="38">
        <v>188</v>
      </c>
      <c r="F3" s="38">
        <v>189</v>
      </c>
      <c r="G3" s="38">
        <v>192</v>
      </c>
      <c r="H3" s="38">
        <v>191</v>
      </c>
      <c r="I3" s="38">
        <v>194</v>
      </c>
      <c r="J3" s="38">
        <v>193</v>
      </c>
      <c r="K3" s="41">
        <v>6</v>
      </c>
      <c r="L3" s="41">
        <v>1147</v>
      </c>
      <c r="M3" s="42">
        <v>191.16666666666666</v>
      </c>
      <c r="N3" s="41">
        <v>4</v>
      </c>
      <c r="O3" s="42">
        <v>195.16666666666666</v>
      </c>
    </row>
    <row r="4" spans="1:15" x14ac:dyDescent="0.3">
      <c r="A4" s="38" t="s">
        <v>3</v>
      </c>
      <c r="B4" s="38" t="s">
        <v>36</v>
      </c>
      <c r="C4" s="39">
        <v>42848</v>
      </c>
      <c r="D4" s="40" t="s">
        <v>40</v>
      </c>
      <c r="E4" s="38">
        <v>185</v>
      </c>
      <c r="F4" s="38">
        <v>190</v>
      </c>
      <c r="G4" s="38">
        <v>191</v>
      </c>
      <c r="H4" s="38"/>
      <c r="I4" s="38"/>
      <c r="J4" s="38"/>
      <c r="K4" s="41">
        <v>3</v>
      </c>
      <c r="L4" s="41">
        <v>566</v>
      </c>
      <c r="M4" s="42">
        <v>188.66666666666666</v>
      </c>
      <c r="N4" s="41">
        <v>2</v>
      </c>
      <c r="O4" s="42">
        <v>190.66666666666666</v>
      </c>
    </row>
    <row r="5" spans="1:15" x14ac:dyDescent="0.3">
      <c r="A5" s="38" t="s">
        <v>3</v>
      </c>
      <c r="B5" s="38" t="s">
        <v>36</v>
      </c>
      <c r="C5" s="39">
        <v>42938</v>
      </c>
      <c r="D5" s="40" t="s">
        <v>40</v>
      </c>
      <c r="E5" s="38">
        <v>192</v>
      </c>
      <c r="F5" s="60">
        <v>195</v>
      </c>
      <c r="G5" s="38">
        <v>194</v>
      </c>
      <c r="H5" s="38"/>
      <c r="I5" s="38"/>
      <c r="J5" s="38"/>
      <c r="K5" s="41">
        <v>3</v>
      </c>
      <c r="L5" s="41">
        <v>581</v>
      </c>
      <c r="M5" s="42">
        <v>193.66666666666666</v>
      </c>
      <c r="N5" s="41">
        <v>2</v>
      </c>
      <c r="O5" s="42">
        <v>195.66666666666666</v>
      </c>
    </row>
    <row r="6" spans="1:15" x14ac:dyDescent="0.3">
      <c r="A6" s="38" t="s">
        <v>3</v>
      </c>
      <c r="B6" s="38" t="s">
        <v>36</v>
      </c>
      <c r="C6" s="39">
        <v>43001</v>
      </c>
      <c r="D6" s="40" t="s">
        <v>40</v>
      </c>
      <c r="E6" s="38">
        <v>192</v>
      </c>
      <c r="F6" s="38">
        <v>187</v>
      </c>
      <c r="G6" s="38">
        <v>189</v>
      </c>
      <c r="H6" s="38"/>
      <c r="I6" s="38"/>
      <c r="J6" s="38"/>
      <c r="K6" s="41">
        <v>3</v>
      </c>
      <c r="L6" s="41">
        <v>568</v>
      </c>
      <c r="M6" s="42">
        <v>189.33333333333334</v>
      </c>
      <c r="N6" s="41">
        <v>2</v>
      </c>
      <c r="O6" s="42">
        <v>191.33333333333334</v>
      </c>
    </row>
    <row r="7" spans="1:15" x14ac:dyDescent="0.3">
      <c r="A7" s="34" t="s">
        <v>3</v>
      </c>
      <c r="B7" s="34" t="s">
        <v>36</v>
      </c>
      <c r="C7" s="32">
        <v>43029</v>
      </c>
      <c r="D7" s="33" t="s">
        <v>81</v>
      </c>
      <c r="E7" s="34">
        <v>190</v>
      </c>
      <c r="F7" s="34">
        <v>181</v>
      </c>
      <c r="G7" s="34">
        <v>191</v>
      </c>
      <c r="H7" s="34">
        <v>191</v>
      </c>
      <c r="I7" s="34">
        <v>185</v>
      </c>
      <c r="J7" s="34">
        <v>188</v>
      </c>
      <c r="K7" s="35">
        <v>6</v>
      </c>
      <c r="L7" s="35">
        <v>1126</v>
      </c>
      <c r="M7" s="36">
        <v>187.66666666666666</v>
      </c>
      <c r="N7" s="35">
        <v>4</v>
      </c>
      <c r="O7" s="36">
        <v>191.66666666666666</v>
      </c>
    </row>
    <row r="8" spans="1:15" x14ac:dyDescent="0.3">
      <c r="A8" s="34" t="s">
        <v>3</v>
      </c>
      <c r="B8" s="34" t="s">
        <v>36</v>
      </c>
      <c r="C8" s="32">
        <v>43043</v>
      </c>
      <c r="D8" s="33" t="s">
        <v>66</v>
      </c>
      <c r="E8" s="34">
        <v>185</v>
      </c>
      <c r="F8" s="34">
        <v>191</v>
      </c>
      <c r="G8" s="34">
        <v>192</v>
      </c>
      <c r="H8" s="34">
        <v>189</v>
      </c>
      <c r="I8" s="34">
        <v>193</v>
      </c>
      <c r="J8" s="34">
        <v>194</v>
      </c>
      <c r="K8" s="35">
        <v>6</v>
      </c>
      <c r="L8" s="35">
        <v>1144</v>
      </c>
      <c r="M8" s="36">
        <v>190.66666666666666</v>
      </c>
      <c r="N8" s="35">
        <v>4</v>
      </c>
      <c r="O8" s="36">
        <v>194.66666666666666</v>
      </c>
    </row>
    <row r="10" spans="1:15" x14ac:dyDescent="0.3">
      <c r="K10" s="13">
        <f>SUM(K2:K9)</f>
        <v>30</v>
      </c>
      <c r="L10" s="13">
        <f>SUM(L2:L9)</f>
        <v>5710</v>
      </c>
      <c r="M10" s="10">
        <f>SUM(L10/K10)</f>
        <v>190.33333333333334</v>
      </c>
      <c r="N10" s="13">
        <f>SUM(N2:N9)</f>
        <v>20</v>
      </c>
      <c r="O10" s="10">
        <f t="shared" ref="O10" si="0">SUM(M10+N10)</f>
        <v>210.33333333333334</v>
      </c>
    </row>
  </sheetData>
  <conditionalFormatting sqref="J1">
    <cfRule type="top10" priority="229" bottom="1" rank="1"/>
    <cfRule type="top10" dxfId="778" priority="230" rank="1"/>
  </conditionalFormatting>
  <conditionalFormatting sqref="E1">
    <cfRule type="top10" priority="239" bottom="1" rank="1"/>
    <cfRule type="top10" dxfId="777" priority="240" rank="1"/>
  </conditionalFormatting>
  <conditionalFormatting sqref="F1">
    <cfRule type="top10" priority="237" bottom="1" rank="1"/>
    <cfRule type="top10" dxfId="776" priority="238" rank="1"/>
  </conditionalFormatting>
  <conditionalFormatting sqref="G1">
    <cfRule type="top10" priority="235" bottom="1" rank="1"/>
    <cfRule type="top10" dxfId="775" priority="236" rank="1"/>
  </conditionalFormatting>
  <conditionalFormatting sqref="H1">
    <cfRule type="top10" priority="233" bottom="1" rank="1"/>
    <cfRule type="top10" dxfId="774" priority="234" rank="1"/>
  </conditionalFormatting>
  <conditionalFormatting sqref="I1">
    <cfRule type="top10" priority="231" bottom="1" rank="1"/>
    <cfRule type="top10" dxfId="773" priority="232" rank="1"/>
  </conditionalFormatting>
  <conditionalFormatting sqref="E2">
    <cfRule type="top10" priority="83" bottom="1" rank="1"/>
    <cfRule type="top10" dxfId="772" priority="84" rank="1"/>
  </conditionalFormatting>
  <conditionalFormatting sqref="F2">
    <cfRule type="top10" priority="81" bottom="1" rank="1"/>
    <cfRule type="top10" dxfId="771" priority="82" rank="1"/>
  </conditionalFormatting>
  <conditionalFormatting sqref="G2">
    <cfRule type="top10" priority="79" bottom="1" rank="1"/>
    <cfRule type="top10" dxfId="770" priority="80" rank="1"/>
  </conditionalFormatting>
  <conditionalFormatting sqref="H2">
    <cfRule type="top10" priority="77" bottom="1" rank="1"/>
    <cfRule type="top10" dxfId="769" priority="78" rank="1"/>
  </conditionalFormatting>
  <conditionalFormatting sqref="I2">
    <cfRule type="top10" priority="75" bottom="1" rank="1"/>
    <cfRule type="top10" dxfId="768" priority="76" rank="1"/>
  </conditionalFormatting>
  <conditionalFormatting sqref="J2">
    <cfRule type="top10" priority="73" bottom="1" rank="1"/>
    <cfRule type="top10" dxfId="767" priority="74" rank="1"/>
  </conditionalFormatting>
  <conditionalFormatting sqref="E3">
    <cfRule type="top10" priority="61" bottom="1" rank="1"/>
    <cfRule type="top10" dxfId="766" priority="62" rank="1"/>
  </conditionalFormatting>
  <conditionalFormatting sqref="F3">
    <cfRule type="top10" priority="63" bottom="1" rank="1"/>
    <cfRule type="top10" dxfId="765" priority="64" rank="1"/>
  </conditionalFormatting>
  <conditionalFormatting sqref="G3">
    <cfRule type="top10" priority="65" bottom="1" rank="1"/>
    <cfRule type="top10" dxfId="764" priority="66" rank="1"/>
  </conditionalFormatting>
  <conditionalFormatting sqref="H3">
    <cfRule type="top10" priority="67" bottom="1" rank="1"/>
    <cfRule type="top10" dxfId="763" priority="68" rank="1"/>
  </conditionalFormatting>
  <conditionalFormatting sqref="I3">
    <cfRule type="top10" priority="69" bottom="1" rank="1"/>
    <cfRule type="top10" dxfId="762" priority="70" rank="1"/>
  </conditionalFormatting>
  <conditionalFormatting sqref="J3">
    <cfRule type="top10" priority="71" bottom="1" rank="1"/>
    <cfRule type="top10" dxfId="761" priority="72" rank="1"/>
  </conditionalFormatting>
  <conditionalFormatting sqref="E4">
    <cfRule type="top10" priority="49" bottom="1" rank="1"/>
    <cfRule type="top10" dxfId="760" priority="50" rank="1"/>
  </conditionalFormatting>
  <conditionalFormatting sqref="F4">
    <cfRule type="top10" priority="51" bottom="1" rank="1"/>
    <cfRule type="top10" dxfId="759" priority="52" rank="1"/>
  </conditionalFormatting>
  <conditionalFormatting sqref="G4">
    <cfRule type="top10" priority="53" bottom="1" rank="1"/>
    <cfRule type="top10" dxfId="758" priority="54" rank="1"/>
  </conditionalFormatting>
  <conditionalFormatting sqref="H4">
    <cfRule type="top10" priority="55" bottom="1" rank="1"/>
    <cfRule type="top10" dxfId="757" priority="56" rank="1"/>
  </conditionalFormatting>
  <conditionalFormatting sqref="I4">
    <cfRule type="top10" priority="57" bottom="1" rank="1"/>
    <cfRule type="top10" dxfId="756" priority="58" rank="1"/>
  </conditionalFormatting>
  <conditionalFormatting sqref="J4">
    <cfRule type="top10" priority="59" bottom="1" rank="1"/>
    <cfRule type="top10" dxfId="755" priority="60" rank="1"/>
  </conditionalFormatting>
  <conditionalFormatting sqref="E5">
    <cfRule type="top10" priority="47" bottom="1" rank="1"/>
    <cfRule type="top10" dxfId="754" priority="48" rank="1"/>
  </conditionalFormatting>
  <conditionalFormatting sqref="F5">
    <cfRule type="top10" priority="45" bottom="1" rank="1"/>
    <cfRule type="top10" dxfId="753" priority="46" rank="1"/>
  </conditionalFormatting>
  <conditionalFormatting sqref="G5">
    <cfRule type="top10" priority="43" bottom="1" rank="1"/>
    <cfRule type="top10" dxfId="752" priority="44" rank="1"/>
  </conditionalFormatting>
  <conditionalFormatting sqref="H5">
    <cfRule type="top10" priority="41" bottom="1" rank="1"/>
    <cfRule type="top10" dxfId="751" priority="42" rank="1"/>
  </conditionalFormatting>
  <conditionalFormatting sqref="I5">
    <cfRule type="top10" priority="39" bottom="1" rank="1"/>
    <cfRule type="top10" dxfId="750" priority="40" rank="1"/>
  </conditionalFormatting>
  <conditionalFormatting sqref="J5">
    <cfRule type="top10" priority="37" bottom="1" rank="1"/>
    <cfRule type="top10" dxfId="749" priority="38" rank="1"/>
  </conditionalFormatting>
  <conditionalFormatting sqref="E6">
    <cfRule type="top10" priority="25" bottom="1" rank="1"/>
    <cfRule type="top10" dxfId="748" priority="26" rank="1"/>
  </conditionalFormatting>
  <conditionalFormatting sqref="F6">
    <cfRule type="top10" priority="27" bottom="1" rank="1"/>
    <cfRule type="top10" dxfId="747" priority="28" rank="1"/>
  </conditionalFormatting>
  <conditionalFormatting sqref="G6">
    <cfRule type="top10" priority="29" bottom="1" rank="1"/>
    <cfRule type="top10" dxfId="746" priority="30" rank="1"/>
  </conditionalFormatting>
  <conditionalFormatting sqref="H6">
    <cfRule type="top10" priority="31" bottom="1" rank="1"/>
    <cfRule type="top10" dxfId="745" priority="32" rank="1"/>
  </conditionalFormatting>
  <conditionalFormatting sqref="I6">
    <cfRule type="top10" priority="33" bottom="1" rank="1"/>
    <cfRule type="top10" dxfId="744" priority="34" rank="1"/>
  </conditionalFormatting>
  <conditionalFormatting sqref="J6">
    <cfRule type="top10" priority="35" bottom="1" rank="1"/>
    <cfRule type="top10" dxfId="743" priority="36" rank="1"/>
  </conditionalFormatting>
  <conditionalFormatting sqref="E7">
    <cfRule type="top10" priority="23" bottom="1" rank="1"/>
    <cfRule type="top10" dxfId="742" priority="24" rank="1"/>
  </conditionalFormatting>
  <conditionalFormatting sqref="F7">
    <cfRule type="top10" priority="21" bottom="1" rank="1"/>
    <cfRule type="top10" dxfId="741" priority="22" rank="1"/>
  </conditionalFormatting>
  <conditionalFormatting sqref="G7">
    <cfRule type="top10" priority="19" bottom="1" rank="1"/>
    <cfRule type="top10" dxfId="740" priority="20" rank="1"/>
  </conditionalFormatting>
  <conditionalFormatting sqref="H7">
    <cfRule type="top10" priority="17" bottom="1" rank="1"/>
    <cfRule type="top10" dxfId="739" priority="18" rank="1"/>
  </conditionalFormatting>
  <conditionalFormatting sqref="I7">
    <cfRule type="top10" priority="15" bottom="1" rank="1"/>
    <cfRule type="top10" dxfId="738" priority="16" rank="1"/>
  </conditionalFormatting>
  <conditionalFormatting sqref="J7">
    <cfRule type="top10" priority="13" bottom="1" rank="1"/>
    <cfRule type="top10" dxfId="737" priority="14" rank="1"/>
  </conditionalFormatting>
  <conditionalFormatting sqref="E8">
    <cfRule type="top10" priority="1" bottom="1" rank="1"/>
    <cfRule type="top10" dxfId="736" priority="2" rank="1"/>
  </conditionalFormatting>
  <conditionalFormatting sqref="F8">
    <cfRule type="top10" priority="3" bottom="1" rank="1"/>
    <cfRule type="top10" dxfId="735" priority="4" rank="1"/>
  </conditionalFormatting>
  <conditionalFormatting sqref="G8">
    <cfRule type="top10" priority="5" bottom="1" rank="1"/>
    <cfRule type="top10" dxfId="734" priority="6" rank="1"/>
  </conditionalFormatting>
  <conditionalFormatting sqref="H8">
    <cfRule type="top10" priority="7" bottom="1" rank="1"/>
    <cfRule type="top10" dxfId="733" priority="8" rank="1"/>
  </conditionalFormatting>
  <conditionalFormatting sqref="I8">
    <cfRule type="top10" priority="9" bottom="1" rank="1"/>
    <cfRule type="top10" dxfId="732" priority="10" rank="1"/>
  </conditionalFormatting>
  <conditionalFormatting sqref="J8">
    <cfRule type="top10" priority="11" bottom="1" rank="1"/>
    <cfRule type="top10" dxfId="731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3FB9432-BD71-497B-B66C-4C8D2049ADDD}">
          <x14:formula1>
            <xm:f>'C:\Users\abra2\Desktop\ABRA Files and More\AUTO BENCH REST ASSOCIATION FILE\ABRA 2017\LOUISIANA\[LA State Shoot 10 21 2017.xlsm]Data'!#REF!</xm:f>
          </x14:formula1>
          <xm:sqref>B7</xm:sqref>
        </x14:dataValidation>
        <x14:dataValidation type="list" allowBlank="1" showInputMessage="1" showErrorMessage="1" xr:uid="{5E3C3842-134A-4977-B3FC-40BE9D5D923C}">
          <x14:formula1>
            <xm:f>'C:\Users\abra2\Desktop\[11 04 2017.xlsm]Data'!#REF!</xm:f>
          </x14:formula1>
          <xm:sqref>B8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D15D4-58D2-4ABE-BACA-A81AE60ADF81}">
  <dimension ref="A1:O4"/>
  <sheetViews>
    <sheetView workbookViewId="0">
      <selection activeCell="E11" sqref="E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168</v>
      </c>
      <c r="C2" s="32">
        <v>43023</v>
      </c>
      <c r="D2" s="33" t="s">
        <v>58</v>
      </c>
      <c r="E2" s="34">
        <v>163</v>
      </c>
      <c r="F2" s="34">
        <v>145</v>
      </c>
      <c r="G2" s="34">
        <v>160</v>
      </c>
      <c r="H2" s="34">
        <v>165</v>
      </c>
      <c r="I2" s="34"/>
      <c r="J2" s="34"/>
      <c r="K2" s="35">
        <v>4</v>
      </c>
      <c r="L2" s="35">
        <v>633</v>
      </c>
      <c r="M2" s="36">
        <v>158.25</v>
      </c>
      <c r="N2" s="35">
        <v>2</v>
      </c>
      <c r="O2" s="36">
        <v>160.25</v>
      </c>
    </row>
    <row r="4" spans="1:15" x14ac:dyDescent="0.25">
      <c r="K4" s="1">
        <f>SUM(K2:K3)</f>
        <v>4</v>
      </c>
      <c r="L4" s="1">
        <f>SUM(L2:L3)</f>
        <v>633</v>
      </c>
      <c r="M4" s="1">
        <f>SUM(L4/K4)</f>
        <v>158.25</v>
      </c>
      <c r="N4" s="1">
        <f>SUM(N2:N3)</f>
        <v>2</v>
      </c>
      <c r="O4" s="4">
        <f t="shared" ref="O4" si="0">SUM(M4+N4)</f>
        <v>160.25</v>
      </c>
    </row>
  </sheetData>
  <conditionalFormatting sqref="J1">
    <cfRule type="top10" priority="25" bottom="1" rank="1"/>
    <cfRule type="top10" dxfId="730" priority="26" rank="1"/>
  </conditionalFormatting>
  <conditionalFormatting sqref="E1">
    <cfRule type="top10" priority="35" bottom="1" rank="1"/>
    <cfRule type="top10" dxfId="729" priority="36" rank="1"/>
  </conditionalFormatting>
  <conditionalFormatting sqref="F1">
    <cfRule type="top10" priority="33" bottom="1" rank="1"/>
    <cfRule type="top10" dxfId="728" priority="34" rank="1"/>
  </conditionalFormatting>
  <conditionalFormatting sqref="G1">
    <cfRule type="top10" priority="31" bottom="1" rank="1"/>
    <cfRule type="top10" dxfId="727" priority="32" rank="1"/>
  </conditionalFormatting>
  <conditionalFormatting sqref="H1">
    <cfRule type="top10" priority="29" bottom="1" rank="1"/>
    <cfRule type="top10" dxfId="726" priority="30" rank="1"/>
  </conditionalFormatting>
  <conditionalFormatting sqref="I1">
    <cfRule type="top10" priority="27" bottom="1" rank="1"/>
    <cfRule type="top10" dxfId="725" priority="28" rank="1"/>
  </conditionalFormatting>
  <conditionalFormatting sqref="E2">
    <cfRule type="top10" priority="11" bottom="1" rank="1"/>
    <cfRule type="top10" dxfId="724" priority="12" rank="1"/>
  </conditionalFormatting>
  <conditionalFormatting sqref="F2">
    <cfRule type="top10" priority="9" bottom="1" rank="1"/>
    <cfRule type="top10" dxfId="723" priority="10" rank="1"/>
  </conditionalFormatting>
  <conditionalFormatting sqref="G2">
    <cfRule type="top10" priority="7" bottom="1" rank="1"/>
    <cfRule type="top10" dxfId="722" priority="8" rank="1"/>
  </conditionalFormatting>
  <conditionalFormatting sqref="H2">
    <cfRule type="top10" priority="5" bottom="1" rank="1"/>
    <cfRule type="top10" dxfId="721" priority="6" rank="1"/>
  </conditionalFormatting>
  <conditionalFormatting sqref="I2">
    <cfRule type="top10" priority="3" bottom="1" rank="1"/>
    <cfRule type="top10" dxfId="720" priority="4" rank="1"/>
  </conditionalFormatting>
  <conditionalFormatting sqref="J2">
    <cfRule type="top10" priority="1" bottom="1" rank="1"/>
    <cfRule type="top10" dxfId="71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89BC2E-2485-47B8-9D36-3FA8367B2A21}">
          <x14:formula1>
            <xm:f>'C:\Users\abra2\Desktop\ABRA Files and More\AUTO BENCH REST ASSOCIATION FILE\ABRA 2017\GEORGIA\[ABRA Club Shoot 10152017.xlsm]Data'!#REF!</xm:f>
          </x14:formula1>
          <xm:sqref>B2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2E2C5-3E95-46C6-95B8-732C9C433A81}">
  <sheetPr codeName="Sheet44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139</v>
      </c>
      <c r="C2" s="32">
        <v>42967</v>
      </c>
      <c r="D2" s="33" t="s">
        <v>58</v>
      </c>
      <c r="E2" s="34">
        <v>166</v>
      </c>
      <c r="F2" s="34">
        <v>166</v>
      </c>
      <c r="G2" s="34">
        <v>168</v>
      </c>
      <c r="H2" s="34">
        <v>165</v>
      </c>
      <c r="I2" s="34"/>
      <c r="J2" s="34"/>
      <c r="K2" s="35">
        <v>4</v>
      </c>
      <c r="L2" s="35">
        <v>665</v>
      </c>
      <c r="M2" s="36">
        <v>166.25</v>
      </c>
      <c r="N2" s="35">
        <v>2</v>
      </c>
      <c r="O2" s="36">
        <v>168.25</v>
      </c>
    </row>
    <row r="3" spans="1:15" x14ac:dyDescent="0.25">
      <c r="A3" s="34" t="s">
        <v>3</v>
      </c>
      <c r="B3" s="34" t="s">
        <v>139</v>
      </c>
      <c r="C3" s="32">
        <v>42995</v>
      </c>
      <c r="D3" s="33" t="s">
        <v>58</v>
      </c>
      <c r="E3" s="34">
        <v>162</v>
      </c>
      <c r="F3" s="34">
        <v>170</v>
      </c>
      <c r="G3" s="34">
        <v>162</v>
      </c>
      <c r="H3" s="34">
        <v>177</v>
      </c>
      <c r="I3" s="34">
        <v>172</v>
      </c>
      <c r="J3" s="34">
        <v>169</v>
      </c>
      <c r="K3" s="35">
        <v>6</v>
      </c>
      <c r="L3" s="35">
        <v>1012</v>
      </c>
      <c r="M3" s="36">
        <v>168.66666666666666</v>
      </c>
      <c r="N3" s="35">
        <v>4</v>
      </c>
      <c r="O3" s="36">
        <v>172.66666666666666</v>
      </c>
    </row>
    <row r="4" spans="1:15" x14ac:dyDescent="0.25">
      <c r="A4" s="34" t="s">
        <v>3</v>
      </c>
      <c r="B4" s="34" t="s">
        <v>139</v>
      </c>
      <c r="C4" s="32">
        <v>43023</v>
      </c>
      <c r="D4" s="33" t="s">
        <v>58</v>
      </c>
      <c r="E4" s="34">
        <v>165</v>
      </c>
      <c r="F4" s="34">
        <v>167</v>
      </c>
      <c r="G4" s="34">
        <v>161</v>
      </c>
      <c r="H4" s="34">
        <v>171</v>
      </c>
      <c r="I4" s="34"/>
      <c r="J4" s="34"/>
      <c r="K4" s="35">
        <v>4</v>
      </c>
      <c r="L4" s="35">
        <v>664</v>
      </c>
      <c r="M4" s="36">
        <v>166</v>
      </c>
      <c r="N4" s="35">
        <v>3</v>
      </c>
      <c r="O4" s="36">
        <v>169</v>
      </c>
    </row>
    <row r="5" spans="1:15" x14ac:dyDescent="0.25">
      <c r="A5" s="34" t="s">
        <v>3</v>
      </c>
      <c r="B5" s="34" t="s">
        <v>139</v>
      </c>
      <c r="C5" s="32">
        <v>43058</v>
      </c>
      <c r="D5" s="33" t="s">
        <v>58</v>
      </c>
      <c r="E5" s="34">
        <v>159</v>
      </c>
      <c r="F5" s="34">
        <v>159</v>
      </c>
      <c r="G5" s="34">
        <v>160</v>
      </c>
      <c r="H5" s="34">
        <v>162</v>
      </c>
      <c r="I5" s="34"/>
      <c r="J5" s="34"/>
      <c r="K5" s="35">
        <v>4</v>
      </c>
      <c r="L5" s="35">
        <v>640</v>
      </c>
      <c r="M5" s="36">
        <v>160</v>
      </c>
      <c r="N5" s="35">
        <v>2</v>
      </c>
      <c r="O5" s="36">
        <v>162</v>
      </c>
    </row>
    <row r="7" spans="1:15" x14ac:dyDescent="0.25">
      <c r="K7" s="1">
        <f>SUM(K2:K6)</f>
        <v>18</v>
      </c>
      <c r="L7" s="1">
        <f>SUM(L2:L6)</f>
        <v>2981</v>
      </c>
      <c r="M7" s="1">
        <f>SUM(L7/K7)</f>
        <v>165.61111111111111</v>
      </c>
      <c r="N7" s="1">
        <f>SUM(N2:N6)</f>
        <v>11</v>
      </c>
      <c r="O7" s="4">
        <f t="shared" ref="O7" si="0">SUM(M7+N7)</f>
        <v>176.61111111111111</v>
      </c>
    </row>
  </sheetData>
  <conditionalFormatting sqref="J1">
    <cfRule type="top10" priority="61" bottom="1" rank="1"/>
    <cfRule type="top10" dxfId="718" priority="62" rank="1"/>
  </conditionalFormatting>
  <conditionalFormatting sqref="E1">
    <cfRule type="top10" priority="71" bottom="1" rank="1"/>
    <cfRule type="top10" dxfId="717" priority="72" rank="1"/>
  </conditionalFormatting>
  <conditionalFormatting sqref="F1">
    <cfRule type="top10" priority="69" bottom="1" rank="1"/>
    <cfRule type="top10" dxfId="716" priority="70" rank="1"/>
  </conditionalFormatting>
  <conditionalFormatting sqref="G1">
    <cfRule type="top10" priority="67" bottom="1" rank="1"/>
    <cfRule type="top10" dxfId="715" priority="68" rank="1"/>
  </conditionalFormatting>
  <conditionalFormatting sqref="H1">
    <cfRule type="top10" priority="65" bottom="1" rank="1"/>
    <cfRule type="top10" dxfId="714" priority="66" rank="1"/>
  </conditionalFormatting>
  <conditionalFormatting sqref="I1">
    <cfRule type="top10" priority="63" bottom="1" rank="1"/>
    <cfRule type="top10" dxfId="713" priority="64" rank="1"/>
  </conditionalFormatting>
  <conditionalFormatting sqref="E2">
    <cfRule type="top10" priority="47" bottom="1" rank="1"/>
    <cfRule type="top10" dxfId="712" priority="48" rank="1"/>
  </conditionalFormatting>
  <conditionalFormatting sqref="F2">
    <cfRule type="top10" priority="45" bottom="1" rank="1"/>
    <cfRule type="top10" dxfId="711" priority="46" rank="1"/>
  </conditionalFormatting>
  <conditionalFormatting sqref="G2">
    <cfRule type="top10" priority="43" bottom="1" rank="1"/>
    <cfRule type="top10" dxfId="710" priority="44" rank="1"/>
  </conditionalFormatting>
  <conditionalFormatting sqref="H2">
    <cfRule type="top10" priority="41" bottom="1" rank="1"/>
    <cfRule type="top10" dxfId="709" priority="42" rank="1"/>
  </conditionalFormatting>
  <conditionalFormatting sqref="I2">
    <cfRule type="top10" priority="39" bottom="1" rank="1"/>
    <cfRule type="top10" dxfId="708" priority="40" rank="1"/>
  </conditionalFormatting>
  <conditionalFormatting sqref="J2">
    <cfRule type="top10" priority="37" bottom="1" rank="1"/>
    <cfRule type="top10" dxfId="707" priority="38" rank="1"/>
  </conditionalFormatting>
  <conditionalFormatting sqref="E3">
    <cfRule type="top10" priority="35" bottom="1" rank="1"/>
    <cfRule type="top10" dxfId="706" priority="36" rank="1"/>
  </conditionalFormatting>
  <conditionalFormatting sqref="F3">
    <cfRule type="top10" priority="33" bottom="1" rank="1"/>
    <cfRule type="top10" dxfId="705" priority="34" rank="1"/>
  </conditionalFormatting>
  <conditionalFormatting sqref="G3">
    <cfRule type="top10" priority="31" bottom="1" rank="1"/>
    <cfRule type="top10" dxfId="704" priority="32" rank="1"/>
  </conditionalFormatting>
  <conditionalFormatting sqref="H3">
    <cfRule type="top10" priority="29" bottom="1" rank="1"/>
    <cfRule type="top10" dxfId="703" priority="30" rank="1"/>
  </conditionalFormatting>
  <conditionalFormatting sqref="I3">
    <cfRule type="top10" priority="27" bottom="1" rank="1"/>
    <cfRule type="top10" dxfId="702" priority="28" rank="1"/>
  </conditionalFormatting>
  <conditionalFormatting sqref="J3">
    <cfRule type="top10" priority="25" bottom="1" rank="1"/>
    <cfRule type="top10" dxfId="701" priority="26" rank="1"/>
  </conditionalFormatting>
  <conditionalFormatting sqref="E4">
    <cfRule type="top10" priority="23" bottom="1" rank="1"/>
    <cfRule type="top10" dxfId="700" priority="24" rank="1"/>
  </conditionalFormatting>
  <conditionalFormatting sqref="F4">
    <cfRule type="top10" priority="21" bottom="1" rank="1"/>
    <cfRule type="top10" dxfId="699" priority="22" rank="1"/>
  </conditionalFormatting>
  <conditionalFormatting sqref="G4">
    <cfRule type="top10" priority="19" bottom="1" rank="1"/>
    <cfRule type="top10" dxfId="698" priority="20" rank="1"/>
  </conditionalFormatting>
  <conditionalFormatting sqref="H4">
    <cfRule type="top10" priority="17" bottom="1" rank="1"/>
    <cfRule type="top10" dxfId="697" priority="18" rank="1"/>
  </conditionalFormatting>
  <conditionalFormatting sqref="I4">
    <cfRule type="top10" priority="15" bottom="1" rank="1"/>
    <cfRule type="top10" dxfId="696" priority="16" rank="1"/>
  </conditionalFormatting>
  <conditionalFormatting sqref="J4">
    <cfRule type="top10" priority="13" bottom="1" rank="1"/>
    <cfRule type="top10" dxfId="695" priority="14" rank="1"/>
  </conditionalFormatting>
  <conditionalFormatting sqref="E5">
    <cfRule type="top10" priority="11" bottom="1" rank="1"/>
    <cfRule type="top10" dxfId="694" priority="12" rank="1"/>
  </conditionalFormatting>
  <conditionalFormatting sqref="F5">
    <cfRule type="top10" priority="9" bottom="1" rank="1"/>
    <cfRule type="top10" dxfId="693" priority="10" rank="1"/>
  </conditionalFormatting>
  <conditionalFormatting sqref="G5">
    <cfRule type="top10" priority="7" bottom="1" rank="1"/>
    <cfRule type="top10" dxfId="692" priority="8" rank="1"/>
  </conditionalFormatting>
  <conditionalFormatting sqref="H5">
    <cfRule type="top10" priority="5" bottom="1" rank="1"/>
    <cfRule type="top10" dxfId="691" priority="6" rank="1"/>
  </conditionalFormatting>
  <conditionalFormatting sqref="I5">
    <cfRule type="top10" priority="3" bottom="1" rank="1"/>
    <cfRule type="top10" dxfId="690" priority="4" rank="1"/>
  </conditionalFormatting>
  <conditionalFormatting sqref="J5">
    <cfRule type="top10" priority="1" bottom="1" rank="1"/>
    <cfRule type="top10" dxfId="68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23CCD24-1448-44B4-ADAB-E8169005C6F9}">
          <x14:formula1>
            <xm:f>'C:\Users\abra2\Desktop\ABRA Files and More\AUTO BENCH REST ASSOCIATION FILE\ABRA 2017\GEORGIA\[ABRA Club Shoot 8202017.xlsm]Data'!#REF!</xm:f>
          </x14:formula1>
          <xm:sqref>B2</xm:sqref>
        </x14:dataValidation>
        <x14:dataValidation type="list" allowBlank="1" showInputMessage="1" showErrorMessage="1" xr:uid="{560176B9-41BE-466B-BD66-F3B9D3DB7A05}">
          <x14:formula1>
            <xm:f>'C:\Users\abra2\Desktop\ABRA Files and More\AUTO BENCH REST ASSOCIATION FILE\ABRA 2017\GEORGIA\[ABRA State Tournament 9172017.xlsm]Data'!#REF!</xm:f>
          </x14:formula1>
          <xm:sqref>B3</xm:sqref>
        </x14:dataValidation>
        <x14:dataValidation type="list" allowBlank="1" showInputMessage="1" showErrorMessage="1" xr:uid="{00F75BA9-70F5-42EE-9F0A-4C50986390FC}">
          <x14:formula1>
            <xm:f>'C:\Users\abra2\Desktop\ABRA Files and More\AUTO BENCH REST ASSOCIATION FILE\ABRA 2017\GEORGIA\[ABRA Club Shoot 10152017.xlsm]Data'!#REF!</xm:f>
          </x14:formula1>
          <xm:sqref>B4</xm:sqref>
        </x14:dataValidation>
        <x14:dataValidation type="list" allowBlank="1" showInputMessage="1" showErrorMessage="1" xr:uid="{94E11BF7-CCDD-43DB-9C6E-1A5812CB8B0C}">
          <x14:formula1>
            <xm:f>'[ABRA Club Shoot 11192017.xlsm]Data'!#REF!</xm:f>
          </x14:formula1>
          <xm:sqref>B5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5"/>
  <dimension ref="A1:O6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65</v>
      </c>
      <c r="C2" s="32">
        <v>42813</v>
      </c>
      <c r="D2" s="33" t="s">
        <v>58</v>
      </c>
      <c r="E2" s="34">
        <v>155</v>
      </c>
      <c r="F2" s="34">
        <v>151</v>
      </c>
      <c r="G2" s="34">
        <v>141</v>
      </c>
      <c r="H2" s="34">
        <v>127</v>
      </c>
      <c r="I2" s="34"/>
      <c r="J2" s="34"/>
      <c r="K2" s="35">
        <v>4</v>
      </c>
      <c r="L2" s="35">
        <v>574</v>
      </c>
      <c r="M2" s="36">
        <v>143.5</v>
      </c>
      <c r="N2" s="35">
        <v>2</v>
      </c>
      <c r="O2" s="36">
        <v>145.5</v>
      </c>
    </row>
    <row r="3" spans="1:15" x14ac:dyDescent="0.25">
      <c r="A3" s="34" t="s">
        <v>3</v>
      </c>
      <c r="B3" s="34" t="s">
        <v>65</v>
      </c>
      <c r="C3" s="32" t="s">
        <v>112</v>
      </c>
      <c r="D3" s="33" t="s">
        <v>58</v>
      </c>
      <c r="E3" s="34">
        <v>160</v>
      </c>
      <c r="F3" s="34">
        <v>170</v>
      </c>
      <c r="G3" s="34">
        <v>161</v>
      </c>
      <c r="H3" s="34">
        <v>133</v>
      </c>
      <c r="I3" s="34"/>
      <c r="J3" s="34"/>
      <c r="K3" s="35">
        <v>4</v>
      </c>
      <c r="L3" s="35">
        <v>624</v>
      </c>
      <c r="M3" s="36">
        <v>156</v>
      </c>
      <c r="N3" s="35">
        <v>2</v>
      </c>
      <c r="O3" s="36">
        <v>158</v>
      </c>
    </row>
    <row r="4" spans="1:15" x14ac:dyDescent="0.25">
      <c r="A4" s="34" t="s">
        <v>3</v>
      </c>
      <c r="B4" s="34" t="s">
        <v>65</v>
      </c>
      <c r="C4" s="32">
        <v>42932</v>
      </c>
      <c r="D4" s="33" t="s">
        <v>58</v>
      </c>
      <c r="E4" s="34">
        <v>169</v>
      </c>
      <c r="F4" s="34">
        <v>161</v>
      </c>
      <c r="G4" s="34">
        <v>146</v>
      </c>
      <c r="H4" s="34">
        <v>162</v>
      </c>
      <c r="I4" s="34"/>
      <c r="J4" s="34"/>
      <c r="K4" s="35">
        <v>4</v>
      </c>
      <c r="L4" s="35">
        <v>638</v>
      </c>
      <c r="M4" s="36">
        <v>159.5</v>
      </c>
      <c r="N4" s="35">
        <v>2</v>
      </c>
      <c r="O4" s="36">
        <v>161.5</v>
      </c>
    </row>
    <row r="5" spans="1:15" ht="16.5" x14ac:dyDescent="0.3">
      <c r="K5" s="5"/>
      <c r="L5" s="1"/>
      <c r="M5" s="1"/>
      <c r="N5" s="1"/>
      <c r="O5" s="1"/>
    </row>
    <row r="6" spans="1:15" x14ac:dyDescent="0.25">
      <c r="K6" s="37">
        <f>SUM(K2:K5)</f>
        <v>12</v>
      </c>
      <c r="L6" s="37">
        <f>SUM(L2:L5)</f>
        <v>1836</v>
      </c>
      <c r="M6" s="20">
        <f>SUM(L6/K6)</f>
        <v>153</v>
      </c>
      <c r="N6" s="37">
        <f>SUM(N2:N5)</f>
        <v>6</v>
      </c>
      <c r="O6" s="1">
        <f t="shared" ref="O6" si="0">SUM(M6+N6)</f>
        <v>159</v>
      </c>
    </row>
  </sheetData>
  <conditionalFormatting sqref="E1">
    <cfRule type="top10" priority="59" bottom="1" rank="1"/>
    <cfRule type="top10" dxfId="688" priority="60" rank="1"/>
  </conditionalFormatting>
  <conditionalFormatting sqref="F1">
    <cfRule type="top10" priority="57" bottom="1" rank="1"/>
    <cfRule type="top10" dxfId="687" priority="58" rank="1"/>
  </conditionalFormatting>
  <conditionalFormatting sqref="G1">
    <cfRule type="top10" priority="55" bottom="1" rank="1"/>
    <cfRule type="top10" dxfId="686" priority="56" rank="1"/>
  </conditionalFormatting>
  <conditionalFormatting sqref="H1">
    <cfRule type="top10" priority="53" bottom="1" rank="1"/>
    <cfRule type="top10" dxfId="685" priority="54" rank="1"/>
  </conditionalFormatting>
  <conditionalFormatting sqref="I1">
    <cfRule type="top10" priority="51" bottom="1" rank="1"/>
    <cfRule type="top10" dxfId="684" priority="52" rank="1"/>
  </conditionalFormatting>
  <conditionalFormatting sqref="J1">
    <cfRule type="top10" priority="49" bottom="1" rank="1"/>
    <cfRule type="top10" dxfId="683" priority="50" rank="1"/>
  </conditionalFormatting>
  <conditionalFormatting sqref="E2">
    <cfRule type="top10" priority="35" bottom="1" rank="1"/>
    <cfRule type="top10" dxfId="682" priority="36" rank="1"/>
  </conditionalFormatting>
  <conditionalFormatting sqref="F2">
    <cfRule type="top10" priority="33" bottom="1" rank="1"/>
    <cfRule type="top10" dxfId="681" priority="34" rank="1"/>
  </conditionalFormatting>
  <conditionalFormatting sqref="G2">
    <cfRule type="top10" priority="31" bottom="1" rank="1"/>
    <cfRule type="top10" dxfId="680" priority="32" rank="1"/>
  </conditionalFormatting>
  <conditionalFormatting sqref="H2">
    <cfRule type="top10" priority="29" bottom="1" rank="1"/>
    <cfRule type="top10" dxfId="679" priority="30" rank="1"/>
  </conditionalFormatting>
  <conditionalFormatting sqref="I2">
    <cfRule type="top10" priority="27" bottom="1" rank="1"/>
    <cfRule type="top10" dxfId="678" priority="28" rank="1"/>
  </conditionalFormatting>
  <conditionalFormatting sqref="J2">
    <cfRule type="top10" priority="25" bottom="1" rank="1"/>
    <cfRule type="top10" dxfId="677" priority="26" rank="1"/>
  </conditionalFormatting>
  <conditionalFormatting sqref="E3">
    <cfRule type="top10" priority="23" bottom="1" rank="1"/>
    <cfRule type="top10" dxfId="676" priority="24" rank="1"/>
  </conditionalFormatting>
  <conditionalFormatting sqref="F3">
    <cfRule type="top10" priority="21" bottom="1" rank="1"/>
    <cfRule type="top10" dxfId="675" priority="22" rank="1"/>
  </conditionalFormatting>
  <conditionalFormatting sqref="G3">
    <cfRule type="top10" priority="19" bottom="1" rank="1"/>
    <cfRule type="top10" dxfId="674" priority="20" rank="1"/>
  </conditionalFormatting>
  <conditionalFormatting sqref="H3">
    <cfRule type="top10" priority="17" bottom="1" rank="1"/>
    <cfRule type="top10" dxfId="673" priority="18" rank="1"/>
  </conditionalFormatting>
  <conditionalFormatting sqref="I3">
    <cfRule type="top10" priority="15" bottom="1" rank="1"/>
    <cfRule type="top10" dxfId="672" priority="16" rank="1"/>
  </conditionalFormatting>
  <conditionalFormatting sqref="J3">
    <cfRule type="top10" priority="13" bottom="1" rank="1"/>
    <cfRule type="top10" dxfId="671" priority="14" rank="1"/>
  </conditionalFormatting>
  <conditionalFormatting sqref="E4">
    <cfRule type="top10" priority="11" bottom="1" rank="1"/>
    <cfRule type="top10" dxfId="670" priority="12" rank="1"/>
  </conditionalFormatting>
  <conditionalFormatting sqref="F4">
    <cfRule type="top10" priority="9" bottom="1" rank="1"/>
    <cfRule type="top10" dxfId="669" priority="10" rank="1"/>
  </conditionalFormatting>
  <conditionalFormatting sqref="G4">
    <cfRule type="top10" priority="7" bottom="1" rank="1"/>
    <cfRule type="top10" dxfId="668" priority="8" rank="1"/>
  </conditionalFormatting>
  <conditionalFormatting sqref="H4">
    <cfRule type="top10" priority="5" bottom="1" rank="1"/>
    <cfRule type="top10" dxfId="667" priority="6" rank="1"/>
  </conditionalFormatting>
  <conditionalFormatting sqref="I4">
    <cfRule type="top10" priority="3" bottom="1" rank="1"/>
    <cfRule type="top10" dxfId="666" priority="4" rank="1"/>
  </conditionalFormatting>
  <conditionalFormatting sqref="J4">
    <cfRule type="top10" priority="1" bottom="1" rank="1"/>
    <cfRule type="top10" dxfId="66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2900-000000000000}">
          <x14:formula1>
            <xm:f>'C:\Users\Joe\Downloads\[ABRA Club Shoot 3192017 (1).xlsm]Data'!#REF!</xm:f>
          </x14:formula1>
          <xm:sqref>B2</xm:sqref>
        </x14:dataValidation>
        <x14:dataValidation type="list" allowBlank="1" showInputMessage="1" showErrorMessage="1" xr:uid="{00000000-0002-0000-2900-000001000000}">
          <x14:formula1>
            <xm:f>'C:\Users\Joe\Downloads\[ABRA Club Shoot 4162017.xlsm]Data'!#REF!</xm:f>
          </x14:formula1>
          <xm:sqref>B3</xm:sqref>
        </x14:dataValidation>
        <x14:dataValidation type="list" allowBlank="1" showInputMessage="1" showErrorMessage="1" xr:uid="{00000000-0002-0000-2900-000002000000}">
          <x14:formula1>
            <xm:f>'C:\Users\abra2\Desktop\ABRA 2017\Georgia\[Georgia Club Match 07 16 2017.xlsm]Data'!#REF!</xm:f>
          </x14:formula1>
          <xm:sqref>B4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6"/>
  <dimension ref="A1:O13"/>
  <sheetViews>
    <sheetView workbookViewId="0">
      <selection activeCell="A11" sqref="A11:O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8" t="s">
        <v>3</v>
      </c>
      <c r="B2" s="38" t="s">
        <v>118</v>
      </c>
      <c r="C2" s="39">
        <v>42848</v>
      </c>
      <c r="D2" s="40" t="s">
        <v>40</v>
      </c>
      <c r="E2" s="38">
        <v>188</v>
      </c>
      <c r="F2" s="38">
        <v>187</v>
      </c>
      <c r="G2" s="38">
        <v>194</v>
      </c>
      <c r="H2" s="38"/>
      <c r="I2" s="38"/>
      <c r="J2" s="38"/>
      <c r="K2" s="41">
        <v>3</v>
      </c>
      <c r="L2" s="41">
        <v>569</v>
      </c>
      <c r="M2" s="42">
        <v>189.66666666666666</v>
      </c>
      <c r="N2" s="41">
        <v>4</v>
      </c>
      <c r="O2" s="42">
        <v>193.66666666666666</v>
      </c>
    </row>
    <row r="3" spans="1:15" x14ac:dyDescent="0.25">
      <c r="A3" s="61" t="s">
        <v>3</v>
      </c>
      <c r="B3" s="61" t="s">
        <v>118</v>
      </c>
      <c r="C3" s="78">
        <v>42883</v>
      </c>
      <c r="D3" s="79" t="s">
        <v>40</v>
      </c>
      <c r="E3" s="61">
        <v>180</v>
      </c>
      <c r="F3" s="61">
        <v>192</v>
      </c>
      <c r="G3" s="61">
        <v>186</v>
      </c>
      <c r="H3" s="61"/>
      <c r="I3" s="61"/>
      <c r="J3" s="61"/>
      <c r="K3" s="80">
        <f t="shared" ref="K3" si="0">COUNT(E3:J3)</f>
        <v>3</v>
      </c>
      <c r="L3" s="80">
        <f t="shared" ref="L3" si="1">SUM(E3:J3)</f>
        <v>558</v>
      </c>
      <c r="M3" s="81">
        <f t="shared" ref="M3" si="2">AVERAGE(E3:J3)</f>
        <v>186</v>
      </c>
      <c r="N3" s="80">
        <v>2</v>
      </c>
      <c r="O3" s="81">
        <f t="shared" ref="O3" si="3">SUM(M3,N3)</f>
        <v>188</v>
      </c>
    </row>
    <row r="4" spans="1:15" x14ac:dyDescent="0.25">
      <c r="A4" s="38" t="s">
        <v>3</v>
      </c>
      <c r="B4" s="38" t="s">
        <v>118</v>
      </c>
      <c r="C4" s="39">
        <v>42910</v>
      </c>
      <c r="D4" s="40" t="s">
        <v>40</v>
      </c>
      <c r="E4" s="38">
        <v>187</v>
      </c>
      <c r="F4" s="38">
        <v>189</v>
      </c>
      <c r="G4" s="38">
        <v>191</v>
      </c>
      <c r="H4" s="38"/>
      <c r="I4" s="38"/>
      <c r="J4" s="38"/>
      <c r="K4" s="41">
        <v>3</v>
      </c>
      <c r="L4" s="41">
        <v>567</v>
      </c>
      <c r="M4" s="42">
        <v>189</v>
      </c>
      <c r="N4" s="41">
        <v>2</v>
      </c>
      <c r="O4" s="42">
        <v>191</v>
      </c>
    </row>
    <row r="5" spans="1:15" x14ac:dyDescent="0.25">
      <c r="A5" s="38" t="s">
        <v>3</v>
      </c>
      <c r="B5" s="38" t="s">
        <v>118</v>
      </c>
      <c r="C5" s="39">
        <v>42910</v>
      </c>
      <c r="D5" s="40" t="s">
        <v>40</v>
      </c>
      <c r="E5" s="38">
        <v>187</v>
      </c>
      <c r="F5" s="38">
        <v>189</v>
      </c>
      <c r="G5" s="38">
        <v>191</v>
      </c>
      <c r="H5" s="38"/>
      <c r="I5" s="38"/>
      <c r="J5" s="38"/>
      <c r="K5" s="41">
        <v>3</v>
      </c>
      <c r="L5" s="41">
        <v>567</v>
      </c>
      <c r="M5" s="42">
        <v>189</v>
      </c>
      <c r="N5" s="41">
        <v>2</v>
      </c>
      <c r="O5" s="42">
        <v>191</v>
      </c>
    </row>
    <row r="6" spans="1:15" x14ac:dyDescent="0.25">
      <c r="A6" s="34" t="s">
        <v>3</v>
      </c>
      <c r="B6" s="34" t="s">
        <v>118</v>
      </c>
      <c r="C6" s="32">
        <v>42931</v>
      </c>
      <c r="D6" s="33" t="s">
        <v>81</v>
      </c>
      <c r="E6" s="34">
        <v>185</v>
      </c>
      <c r="F6" s="34">
        <v>194</v>
      </c>
      <c r="G6" s="34">
        <v>186</v>
      </c>
      <c r="H6" s="83">
        <v>194</v>
      </c>
      <c r="I6" s="34">
        <v>191</v>
      </c>
      <c r="J6" s="34">
        <v>194</v>
      </c>
      <c r="K6" s="35">
        <v>6</v>
      </c>
      <c r="L6" s="35">
        <v>1144</v>
      </c>
      <c r="M6" s="36">
        <v>190.66666666666666</v>
      </c>
      <c r="N6" s="35">
        <v>8</v>
      </c>
      <c r="O6" s="36">
        <v>198.66666666666666</v>
      </c>
    </row>
    <row r="7" spans="1:15" x14ac:dyDescent="0.25">
      <c r="A7" s="38" t="s">
        <v>3</v>
      </c>
      <c r="B7" s="38" t="s">
        <v>118</v>
      </c>
      <c r="C7" s="39">
        <v>42938</v>
      </c>
      <c r="D7" s="40" t="s">
        <v>40</v>
      </c>
      <c r="E7" s="38">
        <v>196</v>
      </c>
      <c r="F7" s="38">
        <v>191</v>
      </c>
      <c r="G7" s="38">
        <v>193</v>
      </c>
      <c r="H7" s="38"/>
      <c r="I7" s="38"/>
      <c r="J7" s="38"/>
      <c r="K7" s="41">
        <v>3</v>
      </c>
      <c r="L7" s="41">
        <v>580</v>
      </c>
      <c r="M7" s="42">
        <v>193.33333333333334</v>
      </c>
      <c r="N7" s="41">
        <v>2</v>
      </c>
      <c r="O7" s="42">
        <v>195.33333333333334</v>
      </c>
    </row>
    <row r="8" spans="1:15" x14ac:dyDescent="0.25">
      <c r="A8" s="38" t="s">
        <v>3</v>
      </c>
      <c r="B8" s="38" t="s">
        <v>118</v>
      </c>
      <c r="C8" s="39">
        <v>42980</v>
      </c>
      <c r="D8" s="40" t="s">
        <v>40</v>
      </c>
      <c r="E8" s="61">
        <v>189</v>
      </c>
      <c r="F8" s="38">
        <v>189</v>
      </c>
      <c r="G8" s="38">
        <v>189</v>
      </c>
      <c r="H8" s="38"/>
      <c r="I8" s="38"/>
      <c r="J8" s="38"/>
      <c r="K8" s="41">
        <v>3</v>
      </c>
      <c r="L8" s="41">
        <v>567</v>
      </c>
      <c r="M8" s="42">
        <v>189</v>
      </c>
      <c r="N8" s="41">
        <v>2</v>
      </c>
      <c r="O8" s="42">
        <v>191</v>
      </c>
    </row>
    <row r="9" spans="1:15" x14ac:dyDescent="0.25">
      <c r="A9" s="38" t="s">
        <v>3</v>
      </c>
      <c r="B9" s="38" t="s">
        <v>155</v>
      </c>
      <c r="C9" s="39">
        <v>43001</v>
      </c>
      <c r="D9" s="40" t="s">
        <v>40</v>
      </c>
      <c r="E9" s="61">
        <v>189</v>
      </c>
      <c r="F9" s="61">
        <v>187</v>
      </c>
      <c r="G9" s="38">
        <v>190</v>
      </c>
      <c r="H9" s="38"/>
      <c r="I9" s="38"/>
      <c r="J9" s="38"/>
      <c r="K9" s="41">
        <v>3</v>
      </c>
      <c r="L9" s="41">
        <v>566</v>
      </c>
      <c r="M9" s="42">
        <v>188.66666666666666</v>
      </c>
      <c r="N9" s="41">
        <v>2</v>
      </c>
      <c r="O9" s="42">
        <v>190.66666666666666</v>
      </c>
    </row>
    <row r="10" spans="1:15" x14ac:dyDescent="0.25">
      <c r="A10" s="34" t="s">
        <v>3</v>
      </c>
      <c r="B10" s="34" t="s">
        <v>118</v>
      </c>
      <c r="C10" s="32">
        <v>43029</v>
      </c>
      <c r="D10" s="33" t="s">
        <v>81</v>
      </c>
      <c r="E10" s="34">
        <v>193</v>
      </c>
      <c r="F10" s="34">
        <v>191</v>
      </c>
      <c r="G10" s="34">
        <v>186</v>
      </c>
      <c r="H10" s="34">
        <v>191</v>
      </c>
      <c r="I10" s="34">
        <v>192</v>
      </c>
      <c r="J10" s="34">
        <v>189</v>
      </c>
      <c r="K10" s="35">
        <v>6</v>
      </c>
      <c r="L10" s="35">
        <v>1142</v>
      </c>
      <c r="M10" s="36">
        <v>190.33333333333334</v>
      </c>
      <c r="N10" s="35">
        <v>4</v>
      </c>
      <c r="O10" s="36">
        <v>194.33333333333334</v>
      </c>
    </row>
    <row r="11" spans="1:15" x14ac:dyDescent="0.25">
      <c r="A11" s="34" t="s">
        <v>3</v>
      </c>
      <c r="B11" s="34" t="s">
        <v>118</v>
      </c>
      <c r="C11" s="32">
        <v>43043</v>
      </c>
      <c r="D11" s="33" t="s">
        <v>66</v>
      </c>
      <c r="E11" s="34">
        <v>194</v>
      </c>
      <c r="F11" s="34">
        <v>194</v>
      </c>
      <c r="G11" s="34">
        <v>188</v>
      </c>
      <c r="H11" s="34">
        <v>195</v>
      </c>
      <c r="I11" s="34">
        <v>190</v>
      </c>
      <c r="J11" s="34">
        <v>191</v>
      </c>
      <c r="K11" s="35">
        <v>6</v>
      </c>
      <c r="L11" s="35">
        <v>1152</v>
      </c>
      <c r="M11" s="36">
        <v>192</v>
      </c>
      <c r="N11" s="35">
        <v>4</v>
      </c>
      <c r="O11" s="36">
        <v>196</v>
      </c>
    </row>
    <row r="13" spans="1:15" x14ac:dyDescent="0.25">
      <c r="K13" s="1">
        <f>SUM(K2:K12)</f>
        <v>39</v>
      </c>
      <c r="L13" s="1">
        <f>SUM(L2:L12)</f>
        <v>7412</v>
      </c>
      <c r="M13" s="1">
        <f>SUM(L13/K13)</f>
        <v>190.05128205128204</v>
      </c>
      <c r="N13" s="1">
        <f>SUM(N2:N12)</f>
        <v>32</v>
      </c>
      <c r="O13" s="4">
        <f t="shared" ref="O13" si="4">SUM(M13+N13)</f>
        <v>222.05128205128204</v>
      </c>
    </row>
  </sheetData>
  <conditionalFormatting sqref="J1">
    <cfRule type="top10" priority="133" bottom="1" rank="1"/>
    <cfRule type="top10" dxfId="664" priority="134" rank="1"/>
  </conditionalFormatting>
  <conditionalFormatting sqref="E1">
    <cfRule type="top10" priority="143" bottom="1" rank="1"/>
    <cfRule type="top10" dxfId="663" priority="144" rank="1"/>
  </conditionalFormatting>
  <conditionalFormatting sqref="F1">
    <cfRule type="top10" priority="141" bottom="1" rank="1"/>
    <cfRule type="top10" dxfId="662" priority="142" rank="1"/>
  </conditionalFormatting>
  <conditionalFormatting sqref="G1">
    <cfRule type="top10" priority="139" bottom="1" rank="1"/>
    <cfRule type="top10" dxfId="661" priority="140" rank="1"/>
  </conditionalFormatting>
  <conditionalFormatting sqref="H1">
    <cfRule type="top10" priority="137" bottom="1" rank="1"/>
    <cfRule type="top10" dxfId="660" priority="138" rank="1"/>
  </conditionalFormatting>
  <conditionalFormatting sqref="I1">
    <cfRule type="top10" priority="135" bottom="1" rank="1"/>
    <cfRule type="top10" dxfId="659" priority="136" rank="1"/>
  </conditionalFormatting>
  <conditionalFormatting sqref="E2">
    <cfRule type="top10" priority="109" bottom="1" rank="1"/>
    <cfRule type="top10" dxfId="658" priority="110" rank="1"/>
  </conditionalFormatting>
  <conditionalFormatting sqref="F2">
    <cfRule type="top10" priority="111" bottom="1" rank="1"/>
    <cfRule type="top10" dxfId="657" priority="112" rank="1"/>
  </conditionalFormatting>
  <conditionalFormatting sqref="G2">
    <cfRule type="top10" priority="113" bottom="1" rank="1"/>
    <cfRule type="top10" dxfId="656" priority="114" rank="1"/>
  </conditionalFormatting>
  <conditionalFormatting sqref="H2">
    <cfRule type="top10" priority="115" bottom="1" rank="1"/>
    <cfRule type="top10" dxfId="655" priority="116" rank="1"/>
  </conditionalFormatting>
  <conditionalFormatting sqref="I2">
    <cfRule type="top10" priority="117" bottom="1" rank="1"/>
    <cfRule type="top10" dxfId="654" priority="118" rank="1"/>
  </conditionalFormatting>
  <conditionalFormatting sqref="J2">
    <cfRule type="top10" priority="119" bottom="1" rank="1"/>
    <cfRule type="top10" dxfId="653" priority="120" rank="1"/>
  </conditionalFormatting>
  <conditionalFormatting sqref="E3">
    <cfRule type="top10" priority="107" bottom="1" rank="1"/>
    <cfRule type="top10" dxfId="652" priority="108" rank="1"/>
  </conditionalFormatting>
  <conditionalFormatting sqref="F3">
    <cfRule type="top10" priority="105" bottom="1" rank="1"/>
    <cfRule type="top10" dxfId="651" priority="106" rank="1"/>
  </conditionalFormatting>
  <conditionalFormatting sqref="G3">
    <cfRule type="top10" priority="103" bottom="1" rank="1"/>
    <cfRule type="top10" dxfId="650" priority="104" rank="1"/>
  </conditionalFormatting>
  <conditionalFormatting sqref="H3">
    <cfRule type="top10" priority="101" bottom="1" rank="1"/>
    <cfRule type="top10" dxfId="649" priority="102" rank="1"/>
  </conditionalFormatting>
  <conditionalFormatting sqref="I3">
    <cfRule type="top10" priority="99" bottom="1" rank="1"/>
    <cfRule type="top10" dxfId="648" priority="100" rank="1"/>
  </conditionalFormatting>
  <conditionalFormatting sqref="J3">
    <cfRule type="top10" priority="97" bottom="1" rank="1"/>
    <cfRule type="top10" dxfId="647" priority="98" rank="1"/>
  </conditionalFormatting>
  <conditionalFormatting sqref="E4">
    <cfRule type="top10" priority="85" bottom="1" rank="1"/>
    <cfRule type="top10" dxfId="646" priority="86" rank="1"/>
  </conditionalFormatting>
  <conditionalFormatting sqref="F4">
    <cfRule type="top10" priority="87" bottom="1" rank="1"/>
    <cfRule type="top10" dxfId="645" priority="88" rank="1"/>
  </conditionalFormatting>
  <conditionalFormatting sqref="G4">
    <cfRule type="top10" priority="89" bottom="1" rank="1"/>
    <cfRule type="top10" dxfId="644" priority="90" rank="1"/>
  </conditionalFormatting>
  <conditionalFormatting sqref="H4">
    <cfRule type="top10" priority="91" bottom="1" rank="1"/>
    <cfRule type="top10" dxfId="643" priority="92" rank="1"/>
  </conditionalFormatting>
  <conditionalFormatting sqref="I4">
    <cfRule type="top10" priority="93" bottom="1" rank="1"/>
    <cfRule type="top10" dxfId="642" priority="94" rank="1"/>
  </conditionalFormatting>
  <conditionalFormatting sqref="J4">
    <cfRule type="top10" priority="95" bottom="1" rank="1"/>
    <cfRule type="top10" dxfId="641" priority="96" rank="1"/>
  </conditionalFormatting>
  <conditionalFormatting sqref="E5">
    <cfRule type="top10" priority="83" bottom="1" rank="1"/>
    <cfRule type="top10" dxfId="640" priority="84" rank="1"/>
  </conditionalFormatting>
  <conditionalFormatting sqref="F5">
    <cfRule type="top10" priority="81" bottom="1" rank="1"/>
    <cfRule type="top10" dxfId="639" priority="82" rank="1"/>
  </conditionalFormatting>
  <conditionalFormatting sqref="G5">
    <cfRule type="top10" priority="79" bottom="1" rank="1"/>
    <cfRule type="top10" dxfId="638" priority="80" rank="1"/>
  </conditionalFormatting>
  <conditionalFormatting sqref="H5">
    <cfRule type="top10" priority="77" bottom="1" rank="1"/>
    <cfRule type="top10" dxfId="637" priority="78" rank="1"/>
  </conditionalFormatting>
  <conditionalFormatting sqref="I5">
    <cfRule type="top10" priority="75" bottom="1" rank="1"/>
    <cfRule type="top10" dxfId="636" priority="76" rank="1"/>
  </conditionalFormatting>
  <conditionalFormatting sqref="J5">
    <cfRule type="top10" priority="73" bottom="1" rank="1"/>
    <cfRule type="top10" dxfId="635" priority="74" rank="1"/>
  </conditionalFormatting>
  <conditionalFormatting sqref="E6">
    <cfRule type="top10" priority="61" bottom="1" rank="1"/>
    <cfRule type="top10" dxfId="634" priority="62" rank="1"/>
  </conditionalFormatting>
  <conditionalFormatting sqref="F6">
    <cfRule type="top10" priority="63" bottom="1" rank="1"/>
    <cfRule type="top10" dxfId="633" priority="64" rank="1"/>
  </conditionalFormatting>
  <conditionalFormatting sqref="G6">
    <cfRule type="top10" priority="65" bottom="1" rank="1"/>
    <cfRule type="top10" dxfId="632" priority="66" rank="1"/>
  </conditionalFormatting>
  <conditionalFormatting sqref="H6">
    <cfRule type="top10" priority="67" bottom="1" rank="1"/>
    <cfRule type="top10" dxfId="631" priority="68" rank="1"/>
  </conditionalFormatting>
  <conditionalFormatting sqref="I6">
    <cfRule type="top10" priority="69" bottom="1" rank="1"/>
    <cfRule type="top10" dxfId="630" priority="70" rank="1"/>
  </conditionalFormatting>
  <conditionalFormatting sqref="J6">
    <cfRule type="top10" priority="71" bottom="1" rank="1"/>
    <cfRule type="top10" dxfId="629" priority="72" rank="1"/>
  </conditionalFormatting>
  <conditionalFormatting sqref="E7">
    <cfRule type="top10" priority="59" bottom="1" rank="1"/>
    <cfRule type="top10" dxfId="628" priority="60" rank="1"/>
  </conditionalFormatting>
  <conditionalFormatting sqref="F7">
    <cfRule type="top10" priority="57" bottom="1" rank="1"/>
    <cfRule type="top10" dxfId="627" priority="58" rank="1"/>
  </conditionalFormatting>
  <conditionalFormatting sqref="G7">
    <cfRule type="top10" priority="55" bottom="1" rank="1"/>
    <cfRule type="top10" dxfId="626" priority="56" rank="1"/>
  </conditionalFormatting>
  <conditionalFormatting sqref="H7">
    <cfRule type="top10" priority="53" bottom="1" rank="1"/>
    <cfRule type="top10" dxfId="625" priority="54" rank="1"/>
  </conditionalFormatting>
  <conditionalFormatting sqref="I7">
    <cfRule type="top10" priority="51" bottom="1" rank="1"/>
    <cfRule type="top10" dxfId="624" priority="52" rank="1"/>
  </conditionalFormatting>
  <conditionalFormatting sqref="J7">
    <cfRule type="top10" priority="49" bottom="1" rank="1"/>
    <cfRule type="top10" dxfId="623" priority="50" rank="1"/>
  </conditionalFormatting>
  <conditionalFormatting sqref="J8">
    <cfRule type="top10" priority="37" bottom="1" rank="1"/>
    <cfRule type="top10" dxfId="622" priority="38" rank="1"/>
  </conditionalFormatting>
  <conditionalFormatting sqref="E8">
    <cfRule type="top10" priority="39" bottom="1" rank="1"/>
    <cfRule type="top10" dxfId="621" priority="40" rank="1"/>
  </conditionalFormatting>
  <conditionalFormatting sqref="F8">
    <cfRule type="top10" priority="41" bottom="1" rank="1"/>
    <cfRule type="top10" dxfId="620" priority="42" rank="1"/>
  </conditionalFormatting>
  <conditionalFormatting sqref="G8">
    <cfRule type="top10" priority="43" bottom="1" rank="1"/>
    <cfRule type="top10" dxfId="619" priority="44" rank="1"/>
  </conditionalFormatting>
  <conditionalFormatting sqref="H8">
    <cfRule type="top10" priority="45" bottom="1" rank="1"/>
    <cfRule type="top10" dxfId="618" priority="46" rank="1"/>
  </conditionalFormatting>
  <conditionalFormatting sqref="I8">
    <cfRule type="top10" priority="47" bottom="1" rank="1"/>
    <cfRule type="top10" dxfId="617" priority="48" rank="1"/>
  </conditionalFormatting>
  <conditionalFormatting sqref="E9">
    <cfRule type="top10" priority="25" bottom="1" rank="1"/>
    <cfRule type="top10" dxfId="616" priority="26" rank="1"/>
  </conditionalFormatting>
  <conditionalFormatting sqref="F9">
    <cfRule type="top10" priority="27" bottom="1" rank="1"/>
    <cfRule type="top10" dxfId="615" priority="28" rank="1"/>
  </conditionalFormatting>
  <conditionalFormatting sqref="G9">
    <cfRule type="top10" priority="29" bottom="1" rank="1"/>
    <cfRule type="top10" dxfId="614" priority="30" rank="1"/>
  </conditionalFormatting>
  <conditionalFormatting sqref="H9">
    <cfRule type="top10" priority="31" bottom="1" rank="1"/>
    <cfRule type="top10" dxfId="613" priority="32" rank="1"/>
  </conditionalFormatting>
  <conditionalFormatting sqref="I9">
    <cfRule type="top10" priority="33" bottom="1" rank="1"/>
    <cfRule type="top10" dxfId="612" priority="34" rank="1"/>
  </conditionalFormatting>
  <conditionalFormatting sqref="J9">
    <cfRule type="top10" priority="35" bottom="1" rank="1"/>
    <cfRule type="top10" dxfId="611" priority="36" rank="1"/>
  </conditionalFormatting>
  <conditionalFormatting sqref="E10">
    <cfRule type="top10" priority="23" bottom="1" rank="1"/>
    <cfRule type="top10" dxfId="610" priority="24" rank="1"/>
  </conditionalFormatting>
  <conditionalFormatting sqref="F10">
    <cfRule type="top10" priority="21" bottom="1" rank="1"/>
    <cfRule type="top10" dxfId="609" priority="22" rank="1"/>
  </conditionalFormatting>
  <conditionalFormatting sqref="G10">
    <cfRule type="top10" priority="19" bottom="1" rank="1"/>
    <cfRule type="top10" dxfId="608" priority="20" rank="1"/>
  </conditionalFormatting>
  <conditionalFormatting sqref="H10">
    <cfRule type="top10" priority="17" bottom="1" rank="1"/>
    <cfRule type="top10" dxfId="607" priority="18" rank="1"/>
  </conditionalFormatting>
  <conditionalFormatting sqref="I10">
    <cfRule type="top10" priority="15" bottom="1" rank="1"/>
    <cfRule type="top10" dxfId="606" priority="16" rank="1"/>
  </conditionalFormatting>
  <conditionalFormatting sqref="J10">
    <cfRule type="top10" priority="13" bottom="1" rank="1"/>
    <cfRule type="top10" dxfId="605" priority="14" rank="1"/>
  </conditionalFormatting>
  <conditionalFormatting sqref="E11">
    <cfRule type="top10" priority="1" bottom="1" rank="1"/>
    <cfRule type="top10" dxfId="604" priority="2" rank="1"/>
  </conditionalFormatting>
  <conditionalFormatting sqref="F11">
    <cfRule type="top10" priority="3" bottom="1" rank="1"/>
    <cfRule type="top10" dxfId="603" priority="4" rank="1"/>
  </conditionalFormatting>
  <conditionalFormatting sqref="G11">
    <cfRule type="top10" priority="5" bottom="1" rank="1"/>
    <cfRule type="top10" dxfId="602" priority="6" rank="1"/>
  </conditionalFormatting>
  <conditionalFormatting sqref="H11">
    <cfRule type="top10" priority="7" bottom="1" rank="1"/>
    <cfRule type="top10" dxfId="601" priority="8" rank="1"/>
  </conditionalFormatting>
  <conditionalFormatting sqref="I11">
    <cfRule type="top10" priority="9" bottom="1" rank="1"/>
    <cfRule type="top10" dxfId="600" priority="10" rank="1"/>
  </conditionalFormatting>
  <conditionalFormatting sqref="J11">
    <cfRule type="top10" priority="11" bottom="1" rank="1"/>
    <cfRule type="top10" dxfId="599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2A00-000000000000}">
          <x14:formula1>
            <xm:f>'C:\Users\gih93\Desktop\[2252017.xlsm]Data'!#REF!</xm:f>
          </x14:formula1>
          <xm:sqref>B2:B5</xm:sqref>
        </x14:dataValidation>
        <x14:dataValidation type="list" allowBlank="1" showInputMessage="1" showErrorMessage="1" xr:uid="{00000000-0002-0000-2A00-000001000000}">
          <x14:formula1>
            <xm:f>'C:\Users\abra2\Desktop\ABRA 2017\Louisiana\[07 15 2017 Club Tournament.xlsm]Data'!#REF!</xm:f>
          </x14:formula1>
          <xm:sqref>B6:B9</xm:sqref>
        </x14:dataValidation>
        <x14:dataValidation type="list" allowBlank="1" showInputMessage="1" showErrorMessage="1" xr:uid="{637C7E07-49C4-4891-A0C3-E53DAA86C8C8}">
          <x14:formula1>
            <xm:f>'C:\Users\abra2\Desktop\ABRA Files and More\AUTO BENCH REST ASSOCIATION FILE\ABRA 2017\LOUISIANA\[LA State Shoot 10 21 2017.xlsm]Data'!#REF!</xm:f>
          </x14:formula1>
          <xm:sqref>B10</xm:sqref>
        </x14:dataValidation>
        <x14:dataValidation type="list" allowBlank="1" showInputMessage="1" showErrorMessage="1" xr:uid="{3E9975CA-43A7-40B5-AA1D-0E7B14FD92F1}">
          <x14:formula1>
            <xm:f>'C:\Users\abra2\Desktop\[11 04 2017.xlsm]Data'!#REF!</xm:f>
          </x14:formula1>
          <xm:sqref>B11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7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86</v>
      </c>
      <c r="C2" s="32">
        <v>42812</v>
      </c>
      <c r="D2" s="33" t="s">
        <v>81</v>
      </c>
      <c r="E2" s="34">
        <v>182</v>
      </c>
      <c r="F2" s="34">
        <v>187</v>
      </c>
      <c r="G2" s="34">
        <v>179</v>
      </c>
      <c r="H2" s="34"/>
      <c r="I2" s="34"/>
      <c r="J2" s="34"/>
      <c r="K2" s="35">
        <v>3</v>
      </c>
      <c r="L2" s="35">
        <v>548</v>
      </c>
      <c r="M2" s="36">
        <v>182.66666666666666</v>
      </c>
      <c r="N2" s="35">
        <v>2</v>
      </c>
      <c r="O2" s="36">
        <v>184.66666666666666</v>
      </c>
    </row>
    <row r="3" spans="1:15" x14ac:dyDescent="0.25">
      <c r="A3" s="34" t="s">
        <v>3</v>
      </c>
      <c r="B3" s="34" t="s">
        <v>113</v>
      </c>
      <c r="C3" s="32">
        <v>42841</v>
      </c>
      <c r="D3" s="33" t="s">
        <v>81</v>
      </c>
      <c r="E3" s="34">
        <v>175</v>
      </c>
      <c r="F3" s="34">
        <v>186</v>
      </c>
      <c r="G3" s="34">
        <v>181</v>
      </c>
      <c r="H3" s="34"/>
      <c r="I3" s="34"/>
      <c r="J3" s="34"/>
      <c r="K3" s="35">
        <v>3</v>
      </c>
      <c r="L3" s="35">
        <v>542</v>
      </c>
      <c r="M3" s="36">
        <v>180.66666666666666</v>
      </c>
      <c r="N3" s="35">
        <v>3</v>
      </c>
      <c r="O3" s="36">
        <v>183.66666666666666</v>
      </c>
    </row>
    <row r="4" spans="1:15" x14ac:dyDescent="0.25">
      <c r="A4" s="34" t="s">
        <v>3</v>
      </c>
      <c r="B4" s="34" t="s">
        <v>113</v>
      </c>
      <c r="C4" s="32">
        <v>42903</v>
      </c>
      <c r="D4" s="33" t="s">
        <v>81</v>
      </c>
      <c r="E4" s="34">
        <v>191</v>
      </c>
      <c r="F4" s="34">
        <v>194</v>
      </c>
      <c r="G4" s="34">
        <v>189</v>
      </c>
      <c r="H4" s="34"/>
      <c r="I4" s="34"/>
      <c r="J4" s="34"/>
      <c r="K4" s="35">
        <v>3</v>
      </c>
      <c r="L4" s="35">
        <v>574</v>
      </c>
      <c r="M4" s="36">
        <v>191.33333333333334</v>
      </c>
      <c r="N4" s="35">
        <v>2</v>
      </c>
      <c r="O4" s="36">
        <v>193.33333333333334</v>
      </c>
    </row>
    <row r="5" spans="1:15" x14ac:dyDescent="0.25">
      <c r="A5" s="34" t="s">
        <v>3</v>
      </c>
      <c r="B5" s="34" t="s">
        <v>113</v>
      </c>
      <c r="C5" s="32">
        <v>42931</v>
      </c>
      <c r="D5" s="33" t="s">
        <v>81</v>
      </c>
      <c r="E5" s="34">
        <v>181</v>
      </c>
      <c r="F5" s="34">
        <v>180</v>
      </c>
      <c r="G5" s="34">
        <v>189</v>
      </c>
      <c r="H5" s="34">
        <v>177</v>
      </c>
      <c r="I5" s="34">
        <v>178</v>
      </c>
      <c r="J5" s="34">
        <v>175</v>
      </c>
      <c r="K5" s="35">
        <v>6</v>
      </c>
      <c r="L5" s="35">
        <v>1080</v>
      </c>
      <c r="M5" s="36">
        <v>180</v>
      </c>
      <c r="N5" s="35">
        <v>4</v>
      </c>
      <c r="O5" s="36">
        <v>184</v>
      </c>
    </row>
    <row r="7" spans="1:15" x14ac:dyDescent="0.25">
      <c r="K7" s="1">
        <f>SUM(K2:K6)</f>
        <v>15</v>
      </c>
      <c r="L7" s="1">
        <f>SUM(L2:L6)</f>
        <v>2744</v>
      </c>
      <c r="M7" s="1">
        <f>SUM(L7/K7)</f>
        <v>182.93333333333334</v>
      </c>
      <c r="N7" s="1">
        <f>SUM(N2:N6)</f>
        <v>11</v>
      </c>
      <c r="O7" s="4">
        <f t="shared" ref="O7" si="0">SUM(M7+N7)</f>
        <v>193.93333333333334</v>
      </c>
    </row>
  </sheetData>
  <conditionalFormatting sqref="J1">
    <cfRule type="top10" priority="61" bottom="1" rank="1"/>
    <cfRule type="top10" dxfId="598" priority="62" rank="1"/>
  </conditionalFormatting>
  <conditionalFormatting sqref="E1">
    <cfRule type="top10" priority="71" bottom="1" rank="1"/>
    <cfRule type="top10" dxfId="597" priority="72" rank="1"/>
  </conditionalFormatting>
  <conditionalFormatting sqref="F1">
    <cfRule type="top10" priority="69" bottom="1" rank="1"/>
    <cfRule type="top10" dxfId="596" priority="70" rank="1"/>
  </conditionalFormatting>
  <conditionalFormatting sqref="G1">
    <cfRule type="top10" priority="67" bottom="1" rank="1"/>
    <cfRule type="top10" dxfId="595" priority="68" rank="1"/>
  </conditionalFormatting>
  <conditionalFormatting sqref="H1">
    <cfRule type="top10" priority="65" bottom="1" rank="1"/>
    <cfRule type="top10" dxfId="594" priority="66" rank="1"/>
  </conditionalFormatting>
  <conditionalFormatting sqref="I1">
    <cfRule type="top10" priority="63" bottom="1" rank="1"/>
    <cfRule type="top10" dxfId="593" priority="64" rank="1"/>
  </conditionalFormatting>
  <conditionalFormatting sqref="E2">
    <cfRule type="top10" priority="37" bottom="1" rank="1"/>
    <cfRule type="top10" dxfId="592" priority="38" rank="1"/>
  </conditionalFormatting>
  <conditionalFormatting sqref="F2">
    <cfRule type="top10" priority="39" bottom="1" rank="1"/>
    <cfRule type="top10" dxfId="591" priority="40" rank="1"/>
  </conditionalFormatting>
  <conditionalFormatting sqref="G2">
    <cfRule type="top10" priority="41" bottom="1" rank="1"/>
    <cfRule type="top10" dxfId="590" priority="42" rank="1"/>
  </conditionalFormatting>
  <conditionalFormatting sqref="H2">
    <cfRule type="top10" priority="43" bottom="1" rank="1"/>
    <cfRule type="top10" dxfId="589" priority="44" rank="1"/>
  </conditionalFormatting>
  <conditionalFormatting sqref="I2">
    <cfRule type="top10" priority="45" bottom="1" rank="1"/>
    <cfRule type="top10" dxfId="588" priority="46" rank="1"/>
  </conditionalFormatting>
  <conditionalFormatting sqref="J2">
    <cfRule type="top10" priority="47" bottom="1" rank="1"/>
    <cfRule type="top10" dxfId="587" priority="48" rank="1"/>
  </conditionalFormatting>
  <conditionalFormatting sqref="E3">
    <cfRule type="top10" priority="35" bottom="1" rank="1"/>
    <cfRule type="top10" dxfId="586" priority="36" rank="1"/>
  </conditionalFormatting>
  <conditionalFormatting sqref="F3">
    <cfRule type="top10" priority="33" bottom="1" rank="1"/>
    <cfRule type="top10" dxfId="585" priority="34" rank="1"/>
  </conditionalFormatting>
  <conditionalFormatting sqref="G3">
    <cfRule type="top10" priority="31" bottom="1" rank="1"/>
    <cfRule type="top10" dxfId="584" priority="32" rank="1"/>
  </conditionalFormatting>
  <conditionalFormatting sqref="H3">
    <cfRule type="top10" priority="29" bottom="1" rank="1"/>
    <cfRule type="top10" dxfId="583" priority="30" rank="1"/>
  </conditionalFormatting>
  <conditionalFormatting sqref="I3">
    <cfRule type="top10" priority="27" bottom="1" rank="1"/>
    <cfRule type="top10" dxfId="582" priority="28" rank="1"/>
  </conditionalFormatting>
  <conditionalFormatting sqref="J3">
    <cfRule type="top10" priority="25" bottom="1" rank="1"/>
    <cfRule type="top10" dxfId="581" priority="26" rank="1"/>
  </conditionalFormatting>
  <conditionalFormatting sqref="E4">
    <cfRule type="top10" priority="23" bottom="1" rank="1"/>
    <cfRule type="top10" dxfId="580" priority="24" rank="1"/>
  </conditionalFormatting>
  <conditionalFormatting sqref="F4">
    <cfRule type="top10" priority="21" bottom="1" rank="1"/>
    <cfRule type="top10" dxfId="579" priority="22" rank="1"/>
  </conditionalFormatting>
  <conditionalFormatting sqref="G4">
    <cfRule type="top10" priority="19" bottom="1" rank="1"/>
    <cfRule type="top10" dxfId="578" priority="20" rank="1"/>
  </conditionalFormatting>
  <conditionalFormatting sqref="H4">
    <cfRule type="top10" priority="17" bottom="1" rank="1"/>
    <cfRule type="top10" dxfId="577" priority="18" rank="1"/>
  </conditionalFormatting>
  <conditionalFormatting sqref="I4">
    <cfRule type="top10" priority="15" bottom="1" rank="1"/>
    <cfRule type="top10" dxfId="576" priority="16" rank="1"/>
  </conditionalFormatting>
  <conditionalFormatting sqref="J4">
    <cfRule type="top10" priority="13" bottom="1" rank="1"/>
    <cfRule type="top10" dxfId="575" priority="14" rank="1"/>
  </conditionalFormatting>
  <conditionalFormatting sqref="E5">
    <cfRule type="top10" priority="1" bottom="1" rank="1"/>
    <cfRule type="top10" dxfId="574" priority="2" rank="1"/>
  </conditionalFormatting>
  <conditionalFormatting sqref="F5">
    <cfRule type="top10" priority="3" bottom="1" rank="1"/>
    <cfRule type="top10" dxfId="573" priority="4" rank="1"/>
  </conditionalFormatting>
  <conditionalFormatting sqref="G5">
    <cfRule type="top10" priority="5" bottom="1" rank="1"/>
    <cfRule type="top10" dxfId="572" priority="6" rank="1"/>
  </conditionalFormatting>
  <conditionalFormatting sqref="H5">
    <cfRule type="top10" priority="7" bottom="1" rank="1"/>
    <cfRule type="top10" dxfId="571" priority="8" rank="1"/>
  </conditionalFormatting>
  <conditionalFormatting sqref="I5">
    <cfRule type="top10" priority="9" bottom="1" rank="1"/>
    <cfRule type="top10" dxfId="570" priority="10" rank="1"/>
  </conditionalFormatting>
  <conditionalFormatting sqref="J5">
    <cfRule type="top10" priority="11" bottom="1" rank="1"/>
    <cfRule type="top10" dxfId="569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2B00-000000000000}">
          <x14:formula1>
            <xm:f>'C:\Users\Joe\Desktop\AUTO BENCH REST ASSOCIATION FILE\ABRA 2017\LOUISIANA\[ABRA Louisiana 03 18 2017.xlsm]Data'!#REF!</xm:f>
          </x14:formula1>
          <xm:sqref>B2</xm:sqref>
        </x14:dataValidation>
        <x14:dataValidation type="list" allowBlank="1" showInputMessage="1" showErrorMessage="1" xr:uid="{00000000-0002-0000-2B00-000001000000}">
          <x14:formula1>
            <xm:f>'C:\Users\Joe\Desktop\AUTO BENCH REST ASSOCIATION FILE\ABRA 2017\LOUISIANA\[ABRA Louisiana 03 18 2017.xlsm]Data'!#REF!</xm:f>
          </x14:formula1>
          <xm:sqref>B3</xm:sqref>
        </x14:dataValidation>
        <x14:dataValidation type="list" allowBlank="1" showInputMessage="1" showErrorMessage="1" xr:uid="{00000000-0002-0000-2B00-000002000000}">
          <x14:formula1>
            <xm:f>'C:\Users\Joe\Desktop\AUTO BENCH REST ASSOCIATION FILE\ABRA 2017\LOUISIANA\[ABRA Louisiana 06 17 2017.xlsm]Data'!#REF!</xm:f>
          </x14:formula1>
          <xm:sqref>B4</xm:sqref>
        </x14:dataValidation>
        <x14:dataValidation type="list" allowBlank="1" showInputMessage="1" showErrorMessage="1" xr:uid="{00000000-0002-0000-2B00-000003000000}">
          <x14:formula1>
            <xm:f>'C:\Users\abra2\Desktop\ABRA 2017\Louisiana\[07 15 2017 Club Tournament.xlsm]Data'!#REF!</xm:f>
          </x14:formula1>
          <xm:sqref>B5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8"/>
  <dimension ref="A1:O12"/>
  <sheetViews>
    <sheetView workbookViewId="0">
      <selection activeCell="C18" sqref="C1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8" t="s">
        <v>3</v>
      </c>
      <c r="B2" s="38" t="s">
        <v>70</v>
      </c>
      <c r="C2" s="39">
        <v>42819</v>
      </c>
      <c r="D2" s="40" t="s">
        <v>66</v>
      </c>
      <c r="E2" s="38">
        <v>191</v>
      </c>
      <c r="F2" s="38">
        <v>192</v>
      </c>
      <c r="G2" s="38">
        <v>191</v>
      </c>
      <c r="H2" s="38">
        <v>190</v>
      </c>
      <c r="I2" s="38">
        <v>191</v>
      </c>
      <c r="J2" s="38">
        <v>193</v>
      </c>
      <c r="K2" s="41">
        <v>6</v>
      </c>
      <c r="L2" s="41">
        <v>1148</v>
      </c>
      <c r="M2" s="42">
        <v>191.33333333333334</v>
      </c>
      <c r="N2" s="41">
        <v>4</v>
      </c>
      <c r="O2" s="42">
        <v>195.33333333333334</v>
      </c>
    </row>
    <row r="3" spans="1:15" x14ac:dyDescent="0.25">
      <c r="A3" s="34" t="s">
        <v>3</v>
      </c>
      <c r="B3" s="34" t="s">
        <v>70</v>
      </c>
      <c r="C3" s="32">
        <v>42812</v>
      </c>
      <c r="D3" s="33" t="s">
        <v>81</v>
      </c>
      <c r="E3" s="34">
        <v>193</v>
      </c>
      <c r="F3" s="34">
        <v>194</v>
      </c>
      <c r="G3" s="34">
        <v>194</v>
      </c>
      <c r="H3" s="34"/>
      <c r="I3" s="34"/>
      <c r="J3" s="34"/>
      <c r="K3" s="35">
        <v>3</v>
      </c>
      <c r="L3" s="35">
        <v>581</v>
      </c>
      <c r="M3" s="36">
        <v>193.66666666666666</v>
      </c>
      <c r="N3" s="35">
        <v>11</v>
      </c>
      <c r="O3" s="36">
        <v>204.66666666666666</v>
      </c>
    </row>
    <row r="4" spans="1:15" x14ac:dyDescent="0.25">
      <c r="A4" s="34" t="s">
        <v>3</v>
      </c>
      <c r="B4" s="34" t="s">
        <v>70</v>
      </c>
      <c r="C4" s="32">
        <v>42841</v>
      </c>
      <c r="D4" s="33" t="s">
        <v>81</v>
      </c>
      <c r="E4" s="34">
        <v>193</v>
      </c>
      <c r="F4" s="34">
        <v>192</v>
      </c>
      <c r="G4" s="34">
        <v>183</v>
      </c>
      <c r="H4" s="34"/>
      <c r="I4" s="34"/>
      <c r="J4" s="34"/>
      <c r="K4" s="35">
        <v>3</v>
      </c>
      <c r="L4" s="35">
        <v>568</v>
      </c>
      <c r="M4" s="36">
        <v>189.33333333333334</v>
      </c>
      <c r="N4" s="35">
        <v>9</v>
      </c>
      <c r="O4" s="36">
        <v>198.33333333333334</v>
      </c>
    </row>
    <row r="5" spans="1:15" x14ac:dyDescent="0.25">
      <c r="A5" s="34" t="s">
        <v>3</v>
      </c>
      <c r="B5" s="34" t="s">
        <v>70</v>
      </c>
      <c r="C5" s="32">
        <v>42903</v>
      </c>
      <c r="D5" s="33" t="s">
        <v>81</v>
      </c>
      <c r="E5" s="34">
        <v>191</v>
      </c>
      <c r="F5" s="34">
        <v>194</v>
      </c>
      <c r="G5" s="34">
        <v>191</v>
      </c>
      <c r="H5" s="34"/>
      <c r="I5" s="34"/>
      <c r="J5" s="34"/>
      <c r="K5" s="35">
        <v>3</v>
      </c>
      <c r="L5" s="35">
        <v>576</v>
      </c>
      <c r="M5" s="36">
        <v>192</v>
      </c>
      <c r="N5" s="35">
        <v>3</v>
      </c>
      <c r="O5" s="36">
        <v>195</v>
      </c>
    </row>
    <row r="6" spans="1:15" x14ac:dyDescent="0.25">
      <c r="A6" s="34" t="s">
        <v>3</v>
      </c>
      <c r="B6" s="34" t="s">
        <v>70</v>
      </c>
      <c r="C6" s="32">
        <v>42931</v>
      </c>
      <c r="D6" s="33" t="s">
        <v>81</v>
      </c>
      <c r="E6" s="83">
        <v>197</v>
      </c>
      <c r="F6" s="34">
        <v>188</v>
      </c>
      <c r="G6" s="34">
        <v>184</v>
      </c>
      <c r="H6" s="34">
        <v>188</v>
      </c>
      <c r="I6" s="34">
        <v>192</v>
      </c>
      <c r="J6" s="34">
        <v>184</v>
      </c>
      <c r="K6" s="35">
        <v>6</v>
      </c>
      <c r="L6" s="35">
        <v>1133</v>
      </c>
      <c r="M6" s="36">
        <v>188.83333333333334</v>
      </c>
      <c r="N6" s="35">
        <v>8</v>
      </c>
      <c r="O6" s="36">
        <v>196.83333333333334</v>
      </c>
    </row>
    <row r="7" spans="1:15" x14ac:dyDescent="0.25">
      <c r="A7" s="34" t="s">
        <v>3</v>
      </c>
      <c r="B7" s="34" t="s">
        <v>70</v>
      </c>
      <c r="C7" s="32">
        <v>42945</v>
      </c>
      <c r="D7" s="33" t="s">
        <v>81</v>
      </c>
      <c r="E7" s="34">
        <v>192</v>
      </c>
      <c r="F7" s="34">
        <v>190</v>
      </c>
      <c r="G7" s="34">
        <v>191</v>
      </c>
      <c r="H7" s="34"/>
      <c r="I7" s="34"/>
      <c r="J7" s="34"/>
      <c r="K7" s="35">
        <v>3</v>
      </c>
      <c r="L7" s="35">
        <v>573</v>
      </c>
      <c r="M7" s="36">
        <v>191</v>
      </c>
      <c r="N7" s="35">
        <v>9</v>
      </c>
      <c r="O7" s="36">
        <v>200</v>
      </c>
    </row>
    <row r="8" spans="1:15" x14ac:dyDescent="0.25">
      <c r="A8" s="34" t="s">
        <v>3</v>
      </c>
      <c r="B8" s="34" t="s">
        <v>70</v>
      </c>
      <c r="C8" s="32">
        <v>42966</v>
      </c>
      <c r="D8" s="33" t="s">
        <v>81</v>
      </c>
      <c r="E8" s="34">
        <v>194</v>
      </c>
      <c r="F8" s="34">
        <v>193</v>
      </c>
      <c r="G8" s="34">
        <v>194</v>
      </c>
      <c r="H8" s="34"/>
      <c r="I8" s="34"/>
      <c r="J8" s="34"/>
      <c r="K8" s="35">
        <v>3</v>
      </c>
      <c r="L8" s="35">
        <v>581</v>
      </c>
      <c r="M8" s="36">
        <v>193.66666666666666</v>
      </c>
      <c r="N8" s="35">
        <v>11</v>
      </c>
      <c r="O8" s="36">
        <v>204.66666666666666</v>
      </c>
    </row>
    <row r="9" spans="1:15" x14ac:dyDescent="0.25">
      <c r="A9" s="34" t="s">
        <v>3</v>
      </c>
      <c r="B9" s="34" t="s">
        <v>70</v>
      </c>
      <c r="C9" s="32">
        <v>42994</v>
      </c>
      <c r="D9" s="33" t="s">
        <v>81</v>
      </c>
      <c r="E9" s="34">
        <v>190</v>
      </c>
      <c r="F9" s="34">
        <v>187</v>
      </c>
      <c r="G9" s="34">
        <v>189</v>
      </c>
      <c r="H9" s="34"/>
      <c r="I9" s="34"/>
      <c r="J9" s="34"/>
      <c r="K9" s="35">
        <v>3</v>
      </c>
      <c r="L9" s="35">
        <v>566</v>
      </c>
      <c r="M9" s="36">
        <v>188.66666666666666</v>
      </c>
      <c r="N9" s="35">
        <v>2</v>
      </c>
      <c r="O9" s="36">
        <v>190.66666666666666</v>
      </c>
    </row>
    <row r="10" spans="1:15" x14ac:dyDescent="0.25">
      <c r="A10" s="34" t="s">
        <v>3</v>
      </c>
      <c r="B10" s="34" t="s">
        <v>70</v>
      </c>
      <c r="C10" s="32">
        <v>43029</v>
      </c>
      <c r="D10" s="33" t="s">
        <v>81</v>
      </c>
      <c r="E10" s="34">
        <v>192</v>
      </c>
      <c r="F10" s="34">
        <v>196</v>
      </c>
      <c r="G10" s="34">
        <v>191</v>
      </c>
      <c r="H10" s="34">
        <v>191</v>
      </c>
      <c r="I10" s="34">
        <v>189</v>
      </c>
      <c r="J10" s="34">
        <v>184</v>
      </c>
      <c r="K10" s="35">
        <v>6</v>
      </c>
      <c r="L10" s="35">
        <v>1143</v>
      </c>
      <c r="M10" s="36">
        <v>190.5</v>
      </c>
      <c r="N10" s="35">
        <v>4</v>
      </c>
      <c r="O10" s="36">
        <v>194.5</v>
      </c>
    </row>
    <row r="12" spans="1:15" x14ac:dyDescent="0.25">
      <c r="K12" s="1">
        <f>SUM(K2:K11)</f>
        <v>36</v>
      </c>
      <c r="L12" s="1">
        <f>SUM(L2:L11)</f>
        <v>6869</v>
      </c>
      <c r="M12" s="1">
        <f>SUM(L12/K12)</f>
        <v>190.80555555555554</v>
      </c>
      <c r="N12" s="1">
        <f>SUM(N2:N11)</f>
        <v>61</v>
      </c>
      <c r="O12" s="4">
        <f t="shared" ref="O12" si="0">SUM(M12+N12)</f>
        <v>251.80555555555554</v>
      </c>
    </row>
  </sheetData>
  <conditionalFormatting sqref="J1">
    <cfRule type="top10" priority="121" bottom="1" rank="1"/>
    <cfRule type="top10" dxfId="568" priority="122" rank="1"/>
  </conditionalFormatting>
  <conditionalFormatting sqref="E1">
    <cfRule type="top10" priority="131" bottom="1" rank="1"/>
    <cfRule type="top10" dxfId="567" priority="132" rank="1"/>
  </conditionalFormatting>
  <conditionalFormatting sqref="F1">
    <cfRule type="top10" priority="129" bottom="1" rank="1"/>
    <cfRule type="top10" dxfId="566" priority="130" rank="1"/>
  </conditionalFormatting>
  <conditionalFormatting sqref="G1">
    <cfRule type="top10" priority="127" bottom="1" rank="1"/>
    <cfRule type="top10" dxfId="565" priority="128" rank="1"/>
  </conditionalFormatting>
  <conditionalFormatting sqref="H1">
    <cfRule type="top10" priority="125" bottom="1" rank="1"/>
    <cfRule type="top10" dxfId="564" priority="126" rank="1"/>
  </conditionalFormatting>
  <conditionalFormatting sqref="I1">
    <cfRule type="top10" priority="123" bottom="1" rank="1"/>
    <cfRule type="top10" dxfId="563" priority="124" rank="1"/>
  </conditionalFormatting>
  <conditionalFormatting sqref="E2">
    <cfRule type="top10" priority="97" bottom="1" rank="1"/>
    <cfRule type="top10" dxfId="562" priority="98" rank="1"/>
  </conditionalFormatting>
  <conditionalFormatting sqref="F2">
    <cfRule type="top10" priority="99" bottom="1" rank="1"/>
    <cfRule type="top10" dxfId="561" priority="100" rank="1"/>
  </conditionalFormatting>
  <conditionalFormatting sqref="G2">
    <cfRule type="top10" priority="101" bottom="1" rank="1"/>
    <cfRule type="top10" dxfId="560" priority="102" rank="1"/>
  </conditionalFormatting>
  <conditionalFormatting sqref="H2">
    <cfRule type="top10" priority="103" bottom="1" rank="1"/>
    <cfRule type="top10" dxfId="559" priority="104" rank="1"/>
  </conditionalFormatting>
  <conditionalFormatting sqref="I2">
    <cfRule type="top10" priority="105" bottom="1" rank="1"/>
    <cfRule type="top10" dxfId="558" priority="106" rank="1"/>
  </conditionalFormatting>
  <conditionalFormatting sqref="J2">
    <cfRule type="top10" priority="107" bottom="1" rank="1"/>
    <cfRule type="top10" dxfId="557" priority="108" rank="1"/>
  </conditionalFormatting>
  <conditionalFormatting sqref="E3">
    <cfRule type="top10" priority="85" bottom="1" rank="1"/>
    <cfRule type="top10" dxfId="556" priority="86" rank="1"/>
  </conditionalFormatting>
  <conditionalFormatting sqref="F3">
    <cfRule type="top10" priority="87" bottom="1" rank="1"/>
    <cfRule type="top10" dxfId="555" priority="88" rank="1"/>
  </conditionalFormatting>
  <conditionalFormatting sqref="G3">
    <cfRule type="top10" priority="89" bottom="1" rank="1"/>
    <cfRule type="top10" dxfId="554" priority="90" rank="1"/>
  </conditionalFormatting>
  <conditionalFormatting sqref="H3">
    <cfRule type="top10" priority="91" bottom="1" rank="1"/>
    <cfRule type="top10" dxfId="553" priority="92" rank="1"/>
  </conditionalFormatting>
  <conditionalFormatting sqref="I3">
    <cfRule type="top10" priority="93" bottom="1" rank="1"/>
    <cfRule type="top10" dxfId="552" priority="94" rank="1"/>
  </conditionalFormatting>
  <conditionalFormatting sqref="J3">
    <cfRule type="top10" priority="95" bottom="1" rank="1"/>
    <cfRule type="top10" dxfId="551" priority="96" rank="1"/>
  </conditionalFormatting>
  <conditionalFormatting sqref="E4">
    <cfRule type="top10" priority="83" bottom="1" rank="1"/>
    <cfRule type="top10" dxfId="550" priority="84" rank="1"/>
  </conditionalFormatting>
  <conditionalFormatting sqref="F4">
    <cfRule type="top10" priority="81" bottom="1" rank="1"/>
    <cfRule type="top10" dxfId="549" priority="82" rank="1"/>
  </conditionalFormatting>
  <conditionalFormatting sqref="G4">
    <cfRule type="top10" priority="79" bottom="1" rank="1"/>
    <cfRule type="top10" dxfId="548" priority="80" rank="1"/>
  </conditionalFormatting>
  <conditionalFormatting sqref="H4">
    <cfRule type="top10" priority="77" bottom="1" rank="1"/>
    <cfRule type="top10" dxfId="547" priority="78" rank="1"/>
  </conditionalFormatting>
  <conditionalFormatting sqref="I4">
    <cfRule type="top10" priority="75" bottom="1" rank="1"/>
    <cfRule type="top10" dxfId="546" priority="76" rank="1"/>
  </conditionalFormatting>
  <conditionalFormatting sqref="J4">
    <cfRule type="top10" priority="73" bottom="1" rank="1"/>
    <cfRule type="top10" dxfId="545" priority="74" rank="1"/>
  </conditionalFormatting>
  <conditionalFormatting sqref="E5">
    <cfRule type="top10" priority="71" bottom="1" rank="1"/>
    <cfRule type="top10" dxfId="544" priority="72" rank="1"/>
  </conditionalFormatting>
  <conditionalFormatting sqref="F5">
    <cfRule type="top10" priority="69" bottom="1" rank="1"/>
    <cfRule type="top10" dxfId="543" priority="70" rank="1"/>
  </conditionalFormatting>
  <conditionalFormatting sqref="G5">
    <cfRule type="top10" priority="67" bottom="1" rank="1"/>
    <cfRule type="top10" dxfId="542" priority="68" rank="1"/>
  </conditionalFormatting>
  <conditionalFormatting sqref="H5">
    <cfRule type="top10" priority="65" bottom="1" rank="1"/>
    <cfRule type="top10" dxfId="541" priority="66" rank="1"/>
  </conditionalFormatting>
  <conditionalFormatting sqref="I5">
    <cfRule type="top10" priority="63" bottom="1" rank="1"/>
    <cfRule type="top10" dxfId="540" priority="64" rank="1"/>
  </conditionalFormatting>
  <conditionalFormatting sqref="J5">
    <cfRule type="top10" priority="61" bottom="1" rank="1"/>
    <cfRule type="top10" dxfId="539" priority="62" rank="1"/>
  </conditionalFormatting>
  <conditionalFormatting sqref="E6">
    <cfRule type="top10" priority="49" bottom="1" rank="1"/>
    <cfRule type="top10" dxfId="538" priority="50" rank="1"/>
  </conditionalFormatting>
  <conditionalFormatting sqref="F6">
    <cfRule type="top10" priority="51" bottom="1" rank="1"/>
    <cfRule type="top10" dxfId="537" priority="52" rank="1"/>
  </conditionalFormatting>
  <conditionalFormatting sqref="G6">
    <cfRule type="top10" priority="53" bottom="1" rank="1"/>
    <cfRule type="top10" dxfId="536" priority="54" rank="1"/>
  </conditionalFormatting>
  <conditionalFormatting sqref="H6">
    <cfRule type="top10" priority="55" bottom="1" rank="1"/>
    <cfRule type="top10" dxfId="535" priority="56" rank="1"/>
  </conditionalFormatting>
  <conditionalFormatting sqref="I6">
    <cfRule type="top10" priority="57" bottom="1" rank="1"/>
    <cfRule type="top10" dxfId="534" priority="58" rank="1"/>
  </conditionalFormatting>
  <conditionalFormatting sqref="J6">
    <cfRule type="top10" priority="59" bottom="1" rank="1"/>
    <cfRule type="top10" dxfId="533" priority="60" rank="1"/>
  </conditionalFormatting>
  <conditionalFormatting sqref="E7">
    <cfRule type="top10" priority="37" bottom="1" rank="1"/>
    <cfRule type="top10" dxfId="532" priority="38" rank="1"/>
  </conditionalFormatting>
  <conditionalFormatting sqref="F7">
    <cfRule type="top10" priority="39" bottom="1" rank="1"/>
    <cfRule type="top10" dxfId="531" priority="40" rank="1"/>
  </conditionalFormatting>
  <conditionalFormatting sqref="G7">
    <cfRule type="top10" priority="41" bottom="1" rank="1"/>
    <cfRule type="top10" dxfId="530" priority="42" rank="1"/>
  </conditionalFormatting>
  <conditionalFormatting sqref="H7">
    <cfRule type="top10" priority="43" bottom="1" rank="1"/>
    <cfRule type="top10" dxfId="529" priority="44" rank="1"/>
  </conditionalFormatting>
  <conditionalFormatting sqref="I7">
    <cfRule type="top10" priority="45" bottom="1" rank="1"/>
    <cfRule type="top10" dxfId="528" priority="46" rank="1"/>
  </conditionalFormatting>
  <conditionalFormatting sqref="J7">
    <cfRule type="top10" priority="47" bottom="1" rank="1"/>
    <cfRule type="top10" dxfId="527" priority="48" rank="1"/>
  </conditionalFormatting>
  <conditionalFormatting sqref="E8">
    <cfRule type="top10" priority="25" bottom="1" rank="1"/>
    <cfRule type="top10" dxfId="526" priority="26" rank="1"/>
  </conditionalFormatting>
  <conditionalFormatting sqref="F8">
    <cfRule type="top10" priority="27" bottom="1" rank="1"/>
    <cfRule type="top10" dxfId="525" priority="28" rank="1"/>
  </conditionalFormatting>
  <conditionalFormatting sqref="G8">
    <cfRule type="top10" priority="29" bottom="1" rank="1"/>
    <cfRule type="top10" dxfId="524" priority="30" rank="1"/>
  </conditionalFormatting>
  <conditionalFormatting sqref="H8">
    <cfRule type="top10" priority="31" bottom="1" rank="1"/>
    <cfRule type="top10" dxfId="523" priority="32" rank="1"/>
  </conditionalFormatting>
  <conditionalFormatting sqref="I8">
    <cfRule type="top10" priority="33" bottom="1" rank="1"/>
    <cfRule type="top10" dxfId="522" priority="34" rank="1"/>
  </conditionalFormatting>
  <conditionalFormatting sqref="J8">
    <cfRule type="top10" priority="35" bottom="1" rank="1"/>
    <cfRule type="top10" dxfId="521" priority="36" rank="1"/>
  </conditionalFormatting>
  <conditionalFormatting sqref="E9">
    <cfRule type="top10" priority="13" bottom="1" rank="1"/>
    <cfRule type="top10" dxfId="520" priority="14" rank="1"/>
  </conditionalFormatting>
  <conditionalFormatting sqref="F9">
    <cfRule type="top10" priority="15" bottom="1" rank="1"/>
    <cfRule type="top10" dxfId="519" priority="16" rank="1"/>
  </conditionalFormatting>
  <conditionalFormatting sqref="G9">
    <cfRule type="top10" priority="17" bottom="1" rank="1"/>
    <cfRule type="top10" dxfId="518" priority="18" rank="1"/>
  </conditionalFormatting>
  <conditionalFormatting sqref="H9">
    <cfRule type="top10" priority="19" bottom="1" rank="1"/>
    <cfRule type="top10" dxfId="517" priority="20" rank="1"/>
  </conditionalFormatting>
  <conditionalFormatting sqref="I9">
    <cfRule type="top10" priority="21" bottom="1" rank="1"/>
    <cfRule type="top10" dxfId="516" priority="22" rank="1"/>
  </conditionalFormatting>
  <conditionalFormatting sqref="J9">
    <cfRule type="top10" priority="23" bottom="1" rank="1"/>
    <cfRule type="top10" dxfId="515" priority="24" rank="1"/>
  </conditionalFormatting>
  <conditionalFormatting sqref="E10">
    <cfRule type="top10" priority="11" bottom="1" rank="1"/>
    <cfRule type="top10" dxfId="514" priority="12" rank="1"/>
  </conditionalFormatting>
  <conditionalFormatting sqref="F10">
    <cfRule type="top10" priority="9" bottom="1" rank="1"/>
    <cfRule type="top10" dxfId="513" priority="10" rank="1"/>
  </conditionalFormatting>
  <conditionalFormatting sqref="G10">
    <cfRule type="top10" priority="7" bottom="1" rank="1"/>
    <cfRule type="top10" dxfId="512" priority="8" rank="1"/>
  </conditionalFormatting>
  <conditionalFormatting sqref="H10">
    <cfRule type="top10" priority="5" bottom="1" rank="1"/>
    <cfRule type="top10" dxfId="511" priority="6" rank="1"/>
  </conditionalFormatting>
  <conditionalFormatting sqref="I10">
    <cfRule type="top10" priority="3" bottom="1" rank="1"/>
    <cfRule type="top10" dxfId="510" priority="4" rank="1"/>
  </conditionalFormatting>
  <conditionalFormatting sqref="J10">
    <cfRule type="top10" priority="1" bottom="1" rank="1"/>
    <cfRule type="top10" dxfId="50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2C00-000000000000}">
          <x14:formula1>
            <xm:f>'C:\Users\gih93\Desktop\[2252017.xlsm]Data'!#REF!</xm:f>
          </x14:formula1>
          <xm:sqref>B2</xm:sqref>
        </x14:dataValidation>
        <x14:dataValidation type="list" allowBlank="1" showInputMessage="1" showErrorMessage="1" xr:uid="{00000000-0002-0000-2C00-000001000000}">
          <x14:formula1>
            <xm:f>'C:\Users\Joe\Desktop\AUTO BENCH REST ASSOCIATION FILE\ABRA 2017\LOUISIANA\[ABRA Louisiana 03 18 2017.xlsm]Data'!#REF!</xm:f>
          </x14:formula1>
          <xm:sqref>B3:B4</xm:sqref>
        </x14:dataValidation>
        <x14:dataValidation type="list" allowBlank="1" showInputMessage="1" showErrorMessage="1" xr:uid="{00000000-0002-0000-2C00-000002000000}">
          <x14:formula1>
            <xm:f>'C:\Users\Joe\Desktop\AUTO BENCH REST ASSOCIATION FILE\ABRA 2017\LOUISIANA\[ABRA Louisiana 06 17 2017.xlsm]Data'!#REF!</xm:f>
          </x14:formula1>
          <xm:sqref>B5</xm:sqref>
        </x14:dataValidation>
        <x14:dataValidation type="list" allowBlank="1" showInputMessage="1" showErrorMessage="1" xr:uid="{00000000-0002-0000-2C00-000003000000}">
          <x14:formula1>
            <xm:f>'C:\Users\abra2\Desktop\ABRA 2017\Louisiana\[07 15 2017 Club Tournament.xlsm]Data'!#REF!</xm:f>
          </x14:formula1>
          <xm:sqref>B6</xm:sqref>
        </x14:dataValidation>
        <x14:dataValidation type="list" allowBlank="1" showInputMessage="1" showErrorMessage="1" xr:uid="{00000000-0002-0000-2C00-000004000000}">
          <x14:formula1>
            <xm:f>'C:\Users\abra2\Desktop\ABRA 2017\Louisiana\[ABRA Louisiana 07 29 2017.xlsm]Data'!#REF!</xm:f>
          </x14:formula1>
          <xm:sqref>B7</xm:sqref>
        </x14:dataValidation>
        <x14:dataValidation type="list" allowBlank="1" showInputMessage="1" showErrorMessage="1" xr:uid="{63FCF894-0005-432A-A50C-B957035A3D96}">
          <x14:formula1>
            <xm:f>'C:\Users\abra2\Desktop\ABRA Files and More\AUTO BENCH REST ASSOCIATION FILE\ABRA 2017\LOUISIANA\[ABRA Louisiana 06 17 2017.xlsm]Data'!#REF!</xm:f>
          </x14:formula1>
          <xm:sqref>B8</xm:sqref>
        </x14:dataValidation>
        <x14:dataValidation type="list" allowBlank="1" showInputMessage="1" showErrorMessage="1" xr:uid="{93F13694-71B3-4C0F-B53C-A498D2461600}">
          <x14:formula1>
            <xm:f>'C:\Users\abra2\Desktop\ABRA Files and More\AUTO BENCH REST ASSOCIATION FILE\ABRA 2017\LOUISIANA\[ABRA Louisiana 09 16 2017.xlsm]Data'!#REF!</xm:f>
          </x14:formula1>
          <xm:sqref>B9</xm:sqref>
        </x14:dataValidation>
        <x14:dataValidation type="list" allowBlank="1" showInputMessage="1" showErrorMessage="1" xr:uid="{C532FA08-51B9-48E2-BDA7-EA47E0D06214}">
          <x14:formula1>
            <xm:f>'C:\Users\abra2\Desktop\ABRA Files and More\AUTO BENCH REST ASSOCIATION FILE\ABRA 2017\LOUISIANA\[LA State Shoot 10 21 2017.xlsm]Data'!#REF!</xm:f>
          </x14:formula1>
          <xm:sqref>B10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9"/>
  <dimension ref="A1:O11"/>
  <sheetViews>
    <sheetView workbookViewId="0">
      <selection activeCell="A9" sqref="A9:O9"/>
    </sheetView>
  </sheetViews>
  <sheetFormatPr defaultRowHeight="15" x14ac:dyDescent="0.25"/>
  <cols>
    <col min="1" max="1" width="11.140625" style="9" bestFit="1" customWidth="1"/>
    <col min="2" max="2" width="17" style="9" bestFit="1" customWidth="1"/>
    <col min="3" max="3" width="16.42578125" style="9" bestFit="1" customWidth="1"/>
    <col min="4" max="4" width="20.5703125" style="9" bestFit="1" customWidth="1"/>
    <col min="5" max="10" width="9.140625" style="9"/>
    <col min="11" max="11" width="13.28515625" style="9" bestFit="1" customWidth="1"/>
    <col min="12" max="12" width="12.28515625" style="9" bestFit="1" customWidth="1"/>
    <col min="13" max="13" width="9" style="9" bestFit="1" customWidth="1"/>
    <col min="14" max="14" width="7.140625" style="9" bestFit="1" customWidth="1"/>
    <col min="15" max="15" width="13.7109375" style="9" bestFit="1" customWidth="1"/>
    <col min="16" max="16384" width="9.140625" style="9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8" t="s">
        <v>3</v>
      </c>
      <c r="B2" s="38" t="s">
        <v>41</v>
      </c>
      <c r="C2" s="39">
        <v>42792</v>
      </c>
      <c r="D2" s="40" t="s">
        <v>40</v>
      </c>
      <c r="E2" s="38">
        <v>179</v>
      </c>
      <c r="F2" s="38">
        <v>189</v>
      </c>
      <c r="G2" s="38">
        <v>187</v>
      </c>
      <c r="H2" s="38"/>
      <c r="I2" s="38"/>
      <c r="J2" s="38"/>
      <c r="K2" s="41">
        <v>3</v>
      </c>
      <c r="L2" s="41">
        <v>555</v>
      </c>
      <c r="M2" s="42">
        <v>185</v>
      </c>
      <c r="N2" s="41">
        <v>2</v>
      </c>
      <c r="O2" s="42">
        <v>187</v>
      </c>
    </row>
    <row r="3" spans="1:15" x14ac:dyDescent="0.25">
      <c r="A3" s="61" t="s">
        <v>3</v>
      </c>
      <c r="B3" s="61" t="s">
        <v>41</v>
      </c>
      <c r="C3" s="78">
        <v>42883</v>
      </c>
      <c r="D3" s="79" t="s">
        <v>40</v>
      </c>
      <c r="E3" s="61">
        <v>188</v>
      </c>
      <c r="F3" s="61">
        <v>191</v>
      </c>
      <c r="G3" s="61">
        <v>173</v>
      </c>
      <c r="H3" s="61"/>
      <c r="I3" s="61"/>
      <c r="J3" s="61"/>
      <c r="K3" s="80">
        <f t="shared" ref="K3" si="0">COUNT(E3:J3)</f>
        <v>3</v>
      </c>
      <c r="L3" s="80">
        <f t="shared" ref="L3" si="1">SUM(E3:J3)</f>
        <v>552</v>
      </c>
      <c r="M3" s="81">
        <f t="shared" ref="M3" si="2">AVERAGE(E3:J3)</f>
        <v>184</v>
      </c>
      <c r="N3" s="80">
        <v>2</v>
      </c>
      <c r="O3" s="81">
        <f t="shared" ref="O3" si="3">SUM(M3,N3)</f>
        <v>186</v>
      </c>
    </row>
    <row r="4" spans="1:15" x14ac:dyDescent="0.25">
      <c r="A4" s="38" t="s">
        <v>3</v>
      </c>
      <c r="B4" s="38" t="s">
        <v>41</v>
      </c>
      <c r="C4" s="39">
        <v>42910</v>
      </c>
      <c r="D4" s="40" t="s">
        <v>40</v>
      </c>
      <c r="E4" s="38">
        <v>189</v>
      </c>
      <c r="F4" s="38">
        <v>186</v>
      </c>
      <c r="G4" s="38">
        <v>190</v>
      </c>
      <c r="H4" s="38"/>
      <c r="I4" s="38"/>
      <c r="J4" s="38"/>
      <c r="K4" s="41">
        <v>3</v>
      </c>
      <c r="L4" s="41">
        <v>565</v>
      </c>
      <c r="M4" s="42">
        <v>188.33333333333334</v>
      </c>
      <c r="N4" s="41">
        <v>2</v>
      </c>
      <c r="O4" s="42">
        <v>190.33333333333334</v>
      </c>
    </row>
    <row r="5" spans="1:15" x14ac:dyDescent="0.25">
      <c r="A5" s="38" t="s">
        <v>3</v>
      </c>
      <c r="B5" s="38" t="s">
        <v>41</v>
      </c>
      <c r="C5" s="39">
        <v>42938</v>
      </c>
      <c r="D5" s="40" t="s">
        <v>40</v>
      </c>
      <c r="E5" s="38">
        <v>188</v>
      </c>
      <c r="F5" s="38">
        <v>180</v>
      </c>
      <c r="G5" s="38">
        <v>185</v>
      </c>
      <c r="H5" s="38"/>
      <c r="I5" s="38"/>
      <c r="J5" s="38"/>
      <c r="K5" s="38">
        <v>3</v>
      </c>
      <c r="L5" s="41">
        <v>553</v>
      </c>
      <c r="M5" s="42">
        <v>184.33333333333334</v>
      </c>
      <c r="N5" s="41">
        <v>2</v>
      </c>
      <c r="O5" s="42">
        <v>186.33333333333334</v>
      </c>
    </row>
    <row r="6" spans="1:15" x14ac:dyDescent="0.25">
      <c r="A6" s="38" t="s">
        <v>3</v>
      </c>
      <c r="B6" s="38" t="s">
        <v>41</v>
      </c>
      <c r="C6" s="39">
        <v>42980</v>
      </c>
      <c r="D6" s="40" t="s">
        <v>40</v>
      </c>
      <c r="E6" s="38">
        <v>184</v>
      </c>
      <c r="F6" s="38">
        <v>181</v>
      </c>
      <c r="G6" s="38">
        <v>192</v>
      </c>
      <c r="H6" s="38"/>
      <c r="I6" s="38"/>
      <c r="J6" s="38"/>
      <c r="K6" s="41">
        <v>3</v>
      </c>
      <c r="L6" s="41">
        <v>557</v>
      </c>
      <c r="M6" s="42">
        <v>185.66666666666666</v>
      </c>
      <c r="N6" s="41">
        <v>2</v>
      </c>
      <c r="O6" s="42">
        <v>187.66666666666666</v>
      </c>
    </row>
    <row r="7" spans="1:15" x14ac:dyDescent="0.25">
      <c r="A7" s="38" t="s">
        <v>3</v>
      </c>
      <c r="B7" s="38" t="s">
        <v>41</v>
      </c>
      <c r="C7" s="39">
        <v>43001</v>
      </c>
      <c r="D7" s="40" t="s">
        <v>40</v>
      </c>
      <c r="E7" s="38">
        <v>182</v>
      </c>
      <c r="F7" s="38">
        <v>182</v>
      </c>
      <c r="G7" s="38">
        <v>178</v>
      </c>
      <c r="H7" s="38"/>
      <c r="I7" s="38"/>
      <c r="J7" s="38"/>
      <c r="K7" s="41">
        <v>3</v>
      </c>
      <c r="L7" s="41">
        <v>542</v>
      </c>
      <c r="M7" s="42">
        <v>180.66666666666666</v>
      </c>
      <c r="N7" s="41">
        <v>2</v>
      </c>
      <c r="O7" s="42">
        <v>182.66666666666666</v>
      </c>
    </row>
    <row r="8" spans="1:15" x14ac:dyDescent="0.25">
      <c r="A8" s="38" t="s">
        <v>3</v>
      </c>
      <c r="B8" s="38" t="s">
        <v>41</v>
      </c>
      <c r="C8" s="39">
        <v>43037</v>
      </c>
      <c r="D8" s="40" t="s">
        <v>40</v>
      </c>
      <c r="E8" s="38">
        <v>189</v>
      </c>
      <c r="F8" s="38">
        <v>184</v>
      </c>
      <c r="G8" s="38">
        <v>183</v>
      </c>
      <c r="H8" s="38"/>
      <c r="I8" s="38"/>
      <c r="J8" s="96"/>
      <c r="K8" s="41">
        <v>3</v>
      </c>
      <c r="L8" s="41">
        <v>556</v>
      </c>
      <c r="M8" s="42">
        <v>185.33333333333334</v>
      </c>
      <c r="N8" s="41">
        <v>2</v>
      </c>
      <c r="O8" s="42">
        <v>187.33333333333334</v>
      </c>
    </row>
    <row r="9" spans="1:15" x14ac:dyDescent="0.25">
      <c r="A9" s="34" t="s">
        <v>3</v>
      </c>
      <c r="B9" s="34" t="s">
        <v>41</v>
      </c>
      <c r="C9" s="32">
        <v>43043</v>
      </c>
      <c r="D9" s="33" t="s">
        <v>66</v>
      </c>
      <c r="E9" s="34">
        <v>189</v>
      </c>
      <c r="F9" s="34">
        <v>183</v>
      </c>
      <c r="G9" s="34">
        <v>184</v>
      </c>
      <c r="H9" s="34">
        <v>188</v>
      </c>
      <c r="I9" s="34">
        <v>186</v>
      </c>
      <c r="J9" s="34">
        <v>185</v>
      </c>
      <c r="K9" s="35">
        <v>6</v>
      </c>
      <c r="L9" s="35">
        <v>1115</v>
      </c>
      <c r="M9" s="36">
        <v>185.83333333333334</v>
      </c>
      <c r="N9" s="35">
        <v>4</v>
      </c>
      <c r="O9" s="36">
        <v>189.83333333333334</v>
      </c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37">
        <f>SUM(K2:K10)</f>
        <v>27</v>
      </c>
      <c r="L11" s="37">
        <f>SUM(L2:L10)</f>
        <v>4995</v>
      </c>
      <c r="M11" s="1">
        <f>SUM(L11/K11)</f>
        <v>185</v>
      </c>
      <c r="N11" s="37">
        <f>SUM(N2:N10)</f>
        <v>18</v>
      </c>
      <c r="O11" s="1">
        <f t="shared" ref="O11" si="4">SUM(M11+N11)</f>
        <v>203</v>
      </c>
    </row>
  </sheetData>
  <conditionalFormatting sqref="J1">
    <cfRule type="top10" priority="247" bottom="1" rank="1"/>
    <cfRule type="top10" dxfId="508" priority="248" rank="1"/>
  </conditionalFormatting>
  <conditionalFormatting sqref="E1">
    <cfRule type="top10" priority="257" bottom="1" rank="1"/>
    <cfRule type="top10" dxfId="507" priority="258" rank="1"/>
  </conditionalFormatting>
  <conditionalFormatting sqref="F1">
    <cfRule type="top10" priority="255" bottom="1" rank="1"/>
    <cfRule type="top10" dxfId="506" priority="256" rank="1"/>
  </conditionalFormatting>
  <conditionalFormatting sqref="G1">
    <cfRule type="top10" priority="253" bottom="1" rank="1"/>
    <cfRule type="top10" dxfId="505" priority="254" rank="1"/>
  </conditionalFormatting>
  <conditionalFormatting sqref="H1">
    <cfRule type="top10" priority="251" bottom="1" rank="1"/>
    <cfRule type="top10" dxfId="504" priority="252" rank="1"/>
  </conditionalFormatting>
  <conditionalFormatting sqref="I1">
    <cfRule type="top10" priority="249" bottom="1" rank="1"/>
    <cfRule type="top10" dxfId="503" priority="250" rank="1"/>
  </conditionalFormatting>
  <conditionalFormatting sqref="E2">
    <cfRule type="top10" priority="107" bottom="1" rank="1"/>
    <cfRule type="top10" dxfId="502" priority="108" rank="1"/>
  </conditionalFormatting>
  <conditionalFormatting sqref="F2">
    <cfRule type="top10" priority="105" bottom="1" rank="1"/>
    <cfRule type="top10" dxfId="501" priority="106" rank="1"/>
  </conditionalFormatting>
  <conditionalFormatting sqref="G2">
    <cfRule type="top10" priority="103" bottom="1" rank="1"/>
    <cfRule type="top10" dxfId="500" priority="104" rank="1"/>
  </conditionalFormatting>
  <conditionalFormatting sqref="H2">
    <cfRule type="top10" priority="101" bottom="1" rank="1"/>
    <cfRule type="top10" dxfId="499" priority="102" rank="1"/>
  </conditionalFormatting>
  <conditionalFormatting sqref="I2">
    <cfRule type="top10" priority="99" bottom="1" rank="1"/>
    <cfRule type="top10" dxfId="498" priority="100" rank="1"/>
  </conditionalFormatting>
  <conditionalFormatting sqref="J2:K2">
    <cfRule type="top10" priority="97" bottom="1" rank="1"/>
    <cfRule type="top10" dxfId="497" priority="98" rank="1"/>
  </conditionalFormatting>
  <conditionalFormatting sqref="E3">
    <cfRule type="top10" priority="95" bottom="1" rank="1"/>
    <cfRule type="top10" dxfId="496" priority="96" rank="1"/>
  </conditionalFormatting>
  <conditionalFormatting sqref="F3">
    <cfRule type="top10" priority="93" bottom="1" rank="1"/>
    <cfRule type="top10" dxfId="495" priority="94" rank="1"/>
  </conditionalFormatting>
  <conditionalFormatting sqref="G3">
    <cfRule type="top10" priority="91" bottom="1" rank="1"/>
    <cfRule type="top10" dxfId="494" priority="92" rank="1"/>
  </conditionalFormatting>
  <conditionalFormatting sqref="H3">
    <cfRule type="top10" priority="89" bottom="1" rank="1"/>
    <cfRule type="top10" dxfId="493" priority="90" rank="1"/>
  </conditionalFormatting>
  <conditionalFormatting sqref="I3">
    <cfRule type="top10" priority="87" bottom="1" rank="1"/>
    <cfRule type="top10" dxfId="492" priority="88" rank="1"/>
  </conditionalFormatting>
  <conditionalFormatting sqref="J3">
    <cfRule type="top10" priority="85" bottom="1" rank="1"/>
    <cfRule type="top10" dxfId="491" priority="86" rank="1"/>
  </conditionalFormatting>
  <conditionalFormatting sqref="E4">
    <cfRule type="top10" priority="71" bottom="1" rank="1"/>
    <cfRule type="top10" dxfId="490" priority="72" rank="1"/>
  </conditionalFormatting>
  <conditionalFormatting sqref="F4">
    <cfRule type="top10" priority="69" bottom="1" rank="1"/>
    <cfRule type="top10" dxfId="489" priority="70" rank="1"/>
  </conditionalFormatting>
  <conditionalFormatting sqref="G4">
    <cfRule type="top10" priority="67" bottom="1" rank="1"/>
    <cfRule type="top10" dxfId="488" priority="68" rank="1"/>
  </conditionalFormatting>
  <conditionalFormatting sqref="H4">
    <cfRule type="top10" priority="65" bottom="1" rank="1"/>
    <cfRule type="top10" dxfId="487" priority="66" rank="1"/>
  </conditionalFormatting>
  <conditionalFormatting sqref="I4">
    <cfRule type="top10" priority="63" bottom="1" rank="1"/>
    <cfRule type="top10" dxfId="486" priority="64" rank="1"/>
  </conditionalFormatting>
  <conditionalFormatting sqref="J4:K4">
    <cfRule type="top10" priority="61" bottom="1" rank="1"/>
    <cfRule type="top10" dxfId="485" priority="62" rank="1"/>
  </conditionalFormatting>
  <conditionalFormatting sqref="E5">
    <cfRule type="top10" priority="59" bottom="1" rank="1"/>
    <cfRule type="top10" dxfId="484" priority="60" rank="1"/>
  </conditionalFormatting>
  <conditionalFormatting sqref="F5">
    <cfRule type="top10" priority="57" bottom="1" rank="1"/>
    <cfRule type="top10" dxfId="483" priority="58" rank="1"/>
  </conditionalFormatting>
  <conditionalFormatting sqref="G5">
    <cfRule type="top10" priority="55" bottom="1" rank="1"/>
    <cfRule type="top10" dxfId="482" priority="56" rank="1"/>
  </conditionalFormatting>
  <conditionalFormatting sqref="H5">
    <cfRule type="top10" priority="53" bottom="1" rank="1"/>
    <cfRule type="top10" dxfId="481" priority="54" rank="1"/>
  </conditionalFormatting>
  <conditionalFormatting sqref="I5">
    <cfRule type="top10" priority="51" bottom="1" rank="1"/>
    <cfRule type="top10" dxfId="480" priority="52" rank="1"/>
  </conditionalFormatting>
  <conditionalFormatting sqref="J5:K5">
    <cfRule type="top10" priority="49" bottom="1" rank="1"/>
    <cfRule type="top10" dxfId="479" priority="50" rank="1"/>
  </conditionalFormatting>
  <conditionalFormatting sqref="J6">
    <cfRule type="top10" priority="37" bottom="1" rank="1"/>
    <cfRule type="top10" dxfId="478" priority="38" rank="1"/>
  </conditionalFormatting>
  <conditionalFormatting sqref="E6">
    <cfRule type="top10" priority="39" bottom="1" rank="1"/>
    <cfRule type="top10" dxfId="477" priority="40" rank="1"/>
  </conditionalFormatting>
  <conditionalFormatting sqref="F6">
    <cfRule type="top10" priority="41" bottom="1" rank="1"/>
    <cfRule type="top10" dxfId="476" priority="42" rank="1"/>
  </conditionalFormatting>
  <conditionalFormatting sqref="G6">
    <cfRule type="top10" priority="43" bottom="1" rank="1"/>
    <cfRule type="top10" dxfId="475" priority="44" rank="1"/>
  </conditionalFormatting>
  <conditionalFormatting sqref="H6">
    <cfRule type="top10" priority="45" bottom="1" rank="1"/>
    <cfRule type="top10" dxfId="474" priority="46" rank="1"/>
  </conditionalFormatting>
  <conditionalFormatting sqref="I6">
    <cfRule type="top10" priority="47" bottom="1" rank="1"/>
    <cfRule type="top10" dxfId="473" priority="48" rank="1"/>
  </conditionalFormatting>
  <conditionalFormatting sqref="E7">
    <cfRule type="top10" priority="25" bottom="1" rank="1"/>
    <cfRule type="top10" dxfId="472" priority="26" rank="1"/>
  </conditionalFormatting>
  <conditionalFormatting sqref="F7">
    <cfRule type="top10" priority="27" bottom="1" rank="1"/>
    <cfRule type="top10" dxfId="471" priority="28" rank="1"/>
  </conditionalFormatting>
  <conditionalFormatting sqref="G7">
    <cfRule type="top10" priority="29" bottom="1" rank="1"/>
    <cfRule type="top10" dxfId="470" priority="30" rank="1"/>
  </conditionalFormatting>
  <conditionalFormatting sqref="H7">
    <cfRule type="top10" priority="31" bottom="1" rank="1"/>
    <cfRule type="top10" dxfId="469" priority="32" rank="1"/>
  </conditionalFormatting>
  <conditionalFormatting sqref="I7">
    <cfRule type="top10" priority="33" bottom="1" rank="1"/>
    <cfRule type="top10" dxfId="468" priority="34" rank="1"/>
  </conditionalFormatting>
  <conditionalFormatting sqref="J7">
    <cfRule type="top10" priority="35" bottom="1" rank="1"/>
    <cfRule type="top10" dxfId="467" priority="36" rank="1"/>
  </conditionalFormatting>
  <conditionalFormatting sqref="E8">
    <cfRule type="top10" priority="23" bottom="1" rank="1"/>
    <cfRule type="top10" dxfId="466" priority="24" rank="1"/>
  </conditionalFormatting>
  <conditionalFormatting sqref="F8">
    <cfRule type="top10" priority="21" bottom="1" rank="1"/>
    <cfRule type="top10" dxfId="465" priority="22" rank="1"/>
  </conditionalFormatting>
  <conditionalFormatting sqref="G8">
    <cfRule type="top10" priority="19" bottom="1" rank="1"/>
    <cfRule type="top10" dxfId="464" priority="20" rank="1"/>
  </conditionalFormatting>
  <conditionalFormatting sqref="H8">
    <cfRule type="top10" priority="17" bottom="1" rank="1"/>
    <cfRule type="top10" dxfId="463" priority="18" rank="1"/>
  </conditionalFormatting>
  <conditionalFormatting sqref="I8">
    <cfRule type="top10" priority="15" bottom="1" rank="1"/>
    <cfRule type="top10" dxfId="462" priority="16" rank="1"/>
  </conditionalFormatting>
  <conditionalFormatting sqref="J8">
    <cfRule type="top10" priority="13" bottom="1" rank="1"/>
    <cfRule type="top10" dxfId="461" priority="14" rank="1"/>
  </conditionalFormatting>
  <conditionalFormatting sqref="E9">
    <cfRule type="top10" priority="1" bottom="1" rank="1"/>
    <cfRule type="top10" dxfId="460" priority="2" rank="1"/>
  </conditionalFormatting>
  <conditionalFormatting sqref="F9">
    <cfRule type="top10" priority="3" bottom="1" rank="1"/>
    <cfRule type="top10" dxfId="459" priority="4" rank="1"/>
  </conditionalFormatting>
  <conditionalFormatting sqref="G9">
    <cfRule type="top10" priority="5" bottom="1" rank="1"/>
    <cfRule type="top10" dxfId="458" priority="6" rank="1"/>
  </conditionalFormatting>
  <conditionalFormatting sqref="H9">
    <cfRule type="top10" priority="7" bottom="1" rank="1"/>
    <cfRule type="top10" dxfId="457" priority="8" rank="1"/>
  </conditionalFormatting>
  <conditionalFormatting sqref="I9">
    <cfRule type="top10" priority="9" bottom="1" rank="1"/>
    <cfRule type="top10" dxfId="456" priority="10" rank="1"/>
  </conditionalFormatting>
  <conditionalFormatting sqref="J9">
    <cfRule type="top10" priority="11" bottom="1" rank="1"/>
    <cfRule type="top10" dxfId="455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6162BD-E3D3-42E3-BDE0-03B1A88C1868}">
          <x14:formula1>
            <xm:f>'C:\Users\abra2\Desktop\[11 04 2017.xlsm]Data'!#REF!</xm:f>
          </x14:formula1>
          <xm:sqref>B9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50"/>
  <dimension ref="A1:O9"/>
  <sheetViews>
    <sheetView workbookViewId="0">
      <selection activeCell="C18" sqref="C1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87</v>
      </c>
      <c r="C2" s="32">
        <v>42812</v>
      </c>
      <c r="D2" s="33" t="s">
        <v>81</v>
      </c>
      <c r="E2" s="34">
        <v>183</v>
      </c>
      <c r="F2" s="34">
        <v>182</v>
      </c>
      <c r="G2" s="34">
        <v>182</v>
      </c>
      <c r="H2" s="34"/>
      <c r="I2" s="34"/>
      <c r="J2" s="34"/>
      <c r="K2" s="35">
        <v>3</v>
      </c>
      <c r="L2" s="35">
        <v>547</v>
      </c>
      <c r="M2" s="36">
        <v>182.33333333333334</v>
      </c>
      <c r="N2" s="35">
        <v>2</v>
      </c>
      <c r="O2" s="36">
        <v>184.33333333333334</v>
      </c>
    </row>
    <row r="3" spans="1:15" x14ac:dyDescent="0.25">
      <c r="A3" s="34" t="s">
        <v>3</v>
      </c>
      <c r="B3" s="34" t="s">
        <v>133</v>
      </c>
      <c r="C3" s="32">
        <v>42903</v>
      </c>
      <c r="D3" s="33" t="s">
        <v>81</v>
      </c>
      <c r="E3" s="34">
        <v>189</v>
      </c>
      <c r="F3" s="34">
        <v>185</v>
      </c>
      <c r="G3" s="34">
        <v>192</v>
      </c>
      <c r="H3" s="34"/>
      <c r="I3" s="34"/>
      <c r="J3" s="34"/>
      <c r="K3" s="35">
        <v>3</v>
      </c>
      <c r="L3" s="35">
        <v>566</v>
      </c>
      <c r="M3" s="36">
        <v>188.66666666666666</v>
      </c>
      <c r="N3" s="35">
        <v>2</v>
      </c>
      <c r="O3" s="36">
        <v>190.66666666666666</v>
      </c>
    </row>
    <row r="4" spans="1:15" x14ac:dyDescent="0.25">
      <c r="A4" s="34" t="s">
        <v>3</v>
      </c>
      <c r="B4" s="34" t="s">
        <v>133</v>
      </c>
      <c r="C4" s="32">
        <v>42931</v>
      </c>
      <c r="D4" s="33" t="s">
        <v>81</v>
      </c>
      <c r="E4" s="34">
        <v>186</v>
      </c>
      <c r="F4" s="34">
        <v>183</v>
      </c>
      <c r="G4" s="34">
        <v>192</v>
      </c>
      <c r="H4" s="34">
        <v>190</v>
      </c>
      <c r="I4" s="34">
        <v>191</v>
      </c>
      <c r="J4" s="34">
        <v>196</v>
      </c>
      <c r="K4" s="35">
        <v>6</v>
      </c>
      <c r="L4" s="35">
        <v>1138</v>
      </c>
      <c r="M4" s="36">
        <v>189.66666666666666</v>
      </c>
      <c r="N4" s="35">
        <v>4</v>
      </c>
      <c r="O4" s="36">
        <v>193.66666666666666</v>
      </c>
    </row>
    <row r="5" spans="1:15" x14ac:dyDescent="0.25">
      <c r="A5" s="34" t="s">
        <v>3</v>
      </c>
      <c r="B5" s="34" t="s">
        <v>133</v>
      </c>
      <c r="C5" s="32">
        <v>42994</v>
      </c>
      <c r="D5" s="33" t="s">
        <v>81</v>
      </c>
      <c r="E5" s="34">
        <v>192</v>
      </c>
      <c r="F5" s="34">
        <v>195</v>
      </c>
      <c r="G5" s="34">
        <v>190</v>
      </c>
      <c r="H5" s="34"/>
      <c r="I5" s="34"/>
      <c r="J5" s="34"/>
      <c r="K5" s="35">
        <v>3</v>
      </c>
      <c r="L5" s="35">
        <v>577</v>
      </c>
      <c r="M5" s="36">
        <v>192.33333333333334</v>
      </c>
      <c r="N5" s="35">
        <v>6</v>
      </c>
      <c r="O5" s="36">
        <v>198.33333333333334</v>
      </c>
    </row>
    <row r="6" spans="1:15" x14ac:dyDescent="0.25">
      <c r="A6" s="34" t="s">
        <v>3</v>
      </c>
      <c r="B6" s="34" t="s">
        <v>133</v>
      </c>
      <c r="C6" s="32">
        <v>43029</v>
      </c>
      <c r="D6" s="33" t="s">
        <v>81</v>
      </c>
      <c r="E6" s="34">
        <v>192</v>
      </c>
      <c r="F6" s="34">
        <v>185</v>
      </c>
      <c r="G6" s="34">
        <v>185</v>
      </c>
      <c r="H6" s="34">
        <v>188</v>
      </c>
      <c r="I6" s="34">
        <v>193</v>
      </c>
      <c r="J6" s="34">
        <v>191</v>
      </c>
      <c r="K6" s="35">
        <v>6</v>
      </c>
      <c r="L6" s="35">
        <v>1134</v>
      </c>
      <c r="M6" s="36">
        <v>189</v>
      </c>
      <c r="N6" s="35">
        <v>4</v>
      </c>
      <c r="O6" s="36">
        <v>193</v>
      </c>
    </row>
    <row r="7" spans="1:15" x14ac:dyDescent="0.25">
      <c r="A7" s="34" t="s">
        <v>3</v>
      </c>
      <c r="B7" s="34" t="s">
        <v>133</v>
      </c>
      <c r="C7" s="32">
        <v>43043</v>
      </c>
      <c r="D7" s="33" t="s">
        <v>66</v>
      </c>
      <c r="E7" s="34">
        <v>189</v>
      </c>
      <c r="F7" s="34">
        <v>188</v>
      </c>
      <c r="G7" s="34">
        <v>197</v>
      </c>
      <c r="H7" s="34">
        <v>193</v>
      </c>
      <c r="I7" s="34">
        <v>190</v>
      </c>
      <c r="J7" s="34">
        <v>194</v>
      </c>
      <c r="K7" s="35">
        <v>6</v>
      </c>
      <c r="L7" s="35">
        <v>1151</v>
      </c>
      <c r="M7" s="36">
        <v>191.83333333333334</v>
      </c>
      <c r="N7" s="35">
        <v>4</v>
      </c>
      <c r="O7" s="36">
        <v>195.83333333333334</v>
      </c>
    </row>
    <row r="9" spans="1:15" x14ac:dyDescent="0.25">
      <c r="K9" s="1">
        <f>SUM(K2:K8)</f>
        <v>27</v>
      </c>
      <c r="L9" s="1">
        <f>SUM(L2:L8)</f>
        <v>5113</v>
      </c>
      <c r="M9" s="1">
        <f>SUM(L9/K9)</f>
        <v>189.37037037037038</v>
      </c>
      <c r="N9" s="1">
        <f>SUM(N2:N8)</f>
        <v>22</v>
      </c>
      <c r="O9" s="4">
        <f t="shared" ref="O9" si="0">SUM(M9+N9)</f>
        <v>211.37037037037038</v>
      </c>
    </row>
  </sheetData>
  <conditionalFormatting sqref="J1">
    <cfRule type="top10" priority="85" bottom="1" rank="1"/>
    <cfRule type="top10" dxfId="454" priority="86" rank="1"/>
  </conditionalFormatting>
  <conditionalFormatting sqref="E1">
    <cfRule type="top10" priority="95" bottom="1" rank="1"/>
    <cfRule type="top10" dxfId="453" priority="96" rank="1"/>
  </conditionalFormatting>
  <conditionalFormatting sqref="F1">
    <cfRule type="top10" priority="93" bottom="1" rank="1"/>
    <cfRule type="top10" dxfId="452" priority="94" rank="1"/>
  </conditionalFormatting>
  <conditionalFormatting sqref="G1">
    <cfRule type="top10" priority="91" bottom="1" rank="1"/>
    <cfRule type="top10" dxfId="451" priority="92" rank="1"/>
  </conditionalFormatting>
  <conditionalFormatting sqref="H1">
    <cfRule type="top10" priority="89" bottom="1" rank="1"/>
    <cfRule type="top10" dxfId="450" priority="90" rank="1"/>
  </conditionalFormatting>
  <conditionalFormatting sqref="I1">
    <cfRule type="top10" priority="87" bottom="1" rank="1"/>
    <cfRule type="top10" dxfId="449" priority="88" rank="1"/>
  </conditionalFormatting>
  <conditionalFormatting sqref="E2">
    <cfRule type="top10" priority="61" bottom="1" rank="1"/>
    <cfRule type="top10" dxfId="448" priority="62" rank="1"/>
  </conditionalFormatting>
  <conditionalFormatting sqref="F2">
    <cfRule type="top10" priority="63" bottom="1" rank="1"/>
    <cfRule type="top10" dxfId="447" priority="64" rank="1"/>
  </conditionalFormatting>
  <conditionalFormatting sqref="G2">
    <cfRule type="top10" priority="65" bottom="1" rank="1"/>
    <cfRule type="top10" dxfId="446" priority="66" rank="1"/>
  </conditionalFormatting>
  <conditionalFormatting sqref="H2">
    <cfRule type="top10" priority="67" bottom="1" rank="1"/>
    <cfRule type="top10" dxfId="445" priority="68" rank="1"/>
  </conditionalFormatting>
  <conditionalFormatting sqref="I2">
    <cfRule type="top10" priority="69" bottom="1" rank="1"/>
    <cfRule type="top10" dxfId="444" priority="70" rank="1"/>
  </conditionalFormatting>
  <conditionalFormatting sqref="J2">
    <cfRule type="top10" priority="71" bottom="1" rank="1"/>
    <cfRule type="top10" dxfId="443" priority="72" rank="1"/>
  </conditionalFormatting>
  <conditionalFormatting sqref="E3">
    <cfRule type="top10" priority="59" bottom="1" rank="1"/>
    <cfRule type="top10" dxfId="442" priority="60" rank="1"/>
  </conditionalFormatting>
  <conditionalFormatting sqref="F3">
    <cfRule type="top10" priority="57" bottom="1" rank="1"/>
    <cfRule type="top10" dxfId="441" priority="58" rank="1"/>
  </conditionalFormatting>
  <conditionalFormatting sqref="G3">
    <cfRule type="top10" priority="55" bottom="1" rank="1"/>
    <cfRule type="top10" dxfId="440" priority="56" rank="1"/>
  </conditionalFormatting>
  <conditionalFormatting sqref="H3">
    <cfRule type="top10" priority="53" bottom="1" rank="1"/>
    <cfRule type="top10" dxfId="439" priority="54" rank="1"/>
  </conditionalFormatting>
  <conditionalFormatting sqref="I3">
    <cfRule type="top10" priority="51" bottom="1" rank="1"/>
    <cfRule type="top10" dxfId="438" priority="52" rank="1"/>
  </conditionalFormatting>
  <conditionalFormatting sqref="J3">
    <cfRule type="top10" priority="49" bottom="1" rank="1"/>
    <cfRule type="top10" dxfId="437" priority="50" rank="1"/>
  </conditionalFormatting>
  <conditionalFormatting sqref="E4">
    <cfRule type="top10" priority="37" bottom="1" rank="1"/>
    <cfRule type="top10" dxfId="436" priority="38" rank="1"/>
  </conditionalFormatting>
  <conditionalFormatting sqref="F4">
    <cfRule type="top10" priority="39" bottom="1" rank="1"/>
    <cfRule type="top10" dxfId="435" priority="40" rank="1"/>
  </conditionalFormatting>
  <conditionalFormatting sqref="G4">
    <cfRule type="top10" priority="41" bottom="1" rank="1"/>
    <cfRule type="top10" dxfId="434" priority="42" rank="1"/>
  </conditionalFormatting>
  <conditionalFormatting sqref="H4">
    <cfRule type="top10" priority="43" bottom="1" rank="1"/>
    <cfRule type="top10" dxfId="433" priority="44" rank="1"/>
  </conditionalFormatting>
  <conditionalFormatting sqref="I4">
    <cfRule type="top10" priority="45" bottom="1" rank="1"/>
    <cfRule type="top10" dxfId="432" priority="46" rank="1"/>
  </conditionalFormatting>
  <conditionalFormatting sqref="J4">
    <cfRule type="top10" priority="47" bottom="1" rank="1"/>
    <cfRule type="top10" dxfId="431" priority="48" rank="1"/>
  </conditionalFormatting>
  <conditionalFormatting sqref="E5">
    <cfRule type="top10" priority="25" bottom="1" rank="1"/>
    <cfRule type="top10" dxfId="430" priority="26" rank="1"/>
  </conditionalFormatting>
  <conditionalFormatting sqref="F5">
    <cfRule type="top10" priority="27" bottom="1" rank="1"/>
    <cfRule type="top10" dxfId="429" priority="28" rank="1"/>
  </conditionalFormatting>
  <conditionalFormatting sqref="G5">
    <cfRule type="top10" priority="29" bottom="1" rank="1"/>
    <cfRule type="top10" dxfId="428" priority="30" rank="1"/>
  </conditionalFormatting>
  <conditionalFormatting sqref="H5">
    <cfRule type="top10" priority="31" bottom="1" rank="1"/>
    <cfRule type="top10" dxfId="427" priority="32" rank="1"/>
  </conditionalFormatting>
  <conditionalFormatting sqref="I5">
    <cfRule type="top10" priority="33" bottom="1" rank="1"/>
    <cfRule type="top10" dxfId="426" priority="34" rank="1"/>
  </conditionalFormatting>
  <conditionalFormatting sqref="J5">
    <cfRule type="top10" priority="35" bottom="1" rank="1"/>
    <cfRule type="top10" dxfId="425" priority="36" rank="1"/>
  </conditionalFormatting>
  <conditionalFormatting sqref="E6">
    <cfRule type="top10" priority="23" bottom="1" rank="1"/>
    <cfRule type="top10" dxfId="424" priority="24" rank="1"/>
  </conditionalFormatting>
  <conditionalFormatting sqref="F6">
    <cfRule type="top10" priority="21" bottom="1" rank="1"/>
    <cfRule type="top10" dxfId="423" priority="22" rank="1"/>
  </conditionalFormatting>
  <conditionalFormatting sqref="G6">
    <cfRule type="top10" priority="19" bottom="1" rank="1"/>
    <cfRule type="top10" dxfId="422" priority="20" rank="1"/>
  </conditionalFormatting>
  <conditionalFormatting sqref="H6">
    <cfRule type="top10" priority="17" bottom="1" rank="1"/>
    <cfRule type="top10" dxfId="421" priority="18" rank="1"/>
  </conditionalFormatting>
  <conditionalFormatting sqref="I6">
    <cfRule type="top10" priority="15" bottom="1" rank="1"/>
    <cfRule type="top10" dxfId="420" priority="16" rank="1"/>
  </conditionalFormatting>
  <conditionalFormatting sqref="J6">
    <cfRule type="top10" priority="13" bottom="1" rank="1"/>
    <cfRule type="top10" dxfId="419" priority="14" rank="1"/>
  </conditionalFormatting>
  <conditionalFormatting sqref="E7">
    <cfRule type="top10" priority="1" bottom="1" rank="1"/>
    <cfRule type="top10" dxfId="418" priority="2" rank="1"/>
  </conditionalFormatting>
  <conditionalFormatting sqref="F7">
    <cfRule type="top10" priority="3" bottom="1" rank="1"/>
    <cfRule type="top10" dxfId="417" priority="4" rank="1"/>
  </conditionalFormatting>
  <conditionalFormatting sqref="G7">
    <cfRule type="top10" priority="5" bottom="1" rank="1"/>
    <cfRule type="top10" dxfId="416" priority="6" rank="1"/>
  </conditionalFormatting>
  <conditionalFormatting sqref="H7">
    <cfRule type="top10" priority="7" bottom="1" rank="1"/>
    <cfRule type="top10" dxfId="415" priority="8" rank="1"/>
  </conditionalFormatting>
  <conditionalFormatting sqref="I7">
    <cfRule type="top10" priority="9" bottom="1" rank="1"/>
    <cfRule type="top10" dxfId="414" priority="10" rank="1"/>
  </conditionalFormatting>
  <conditionalFormatting sqref="J7">
    <cfRule type="top10" priority="11" bottom="1" rank="1"/>
    <cfRule type="top10" dxfId="413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2E00-000000000000}">
          <x14:formula1>
            <xm:f>'C:\Users\Joe\Desktop\AUTO BENCH REST ASSOCIATION FILE\ABRA 2017\LOUISIANA\[ABRA Louisiana 03 18 2017.xlsm]Data'!#REF!</xm:f>
          </x14:formula1>
          <xm:sqref>B2</xm:sqref>
        </x14:dataValidation>
        <x14:dataValidation type="list" allowBlank="1" showInputMessage="1" showErrorMessage="1" xr:uid="{00000000-0002-0000-2E00-000001000000}">
          <x14:formula1>
            <xm:f>'C:\Users\Joe\Desktop\AUTO BENCH REST ASSOCIATION FILE\ABRA 2017\LOUISIANA\[ABRA Louisiana 06 17 2017.xlsm]Data'!#REF!</xm:f>
          </x14:formula1>
          <xm:sqref>B3</xm:sqref>
        </x14:dataValidation>
        <x14:dataValidation type="list" allowBlank="1" showInputMessage="1" showErrorMessage="1" xr:uid="{00000000-0002-0000-2E00-000002000000}">
          <x14:formula1>
            <xm:f>'C:\Users\abra2\Desktop\ABRA 2017\Louisiana\[07 15 2017 Club Tournament.xlsm]Data'!#REF!</xm:f>
          </x14:formula1>
          <xm:sqref>B4</xm:sqref>
        </x14:dataValidation>
        <x14:dataValidation type="list" allowBlank="1" showInputMessage="1" showErrorMessage="1" xr:uid="{52F11237-C488-47DD-86D6-07D83D186A4B}">
          <x14:formula1>
            <xm:f>'C:\Users\abra2\Desktop\ABRA Files and More\AUTO BENCH REST ASSOCIATION FILE\ABRA 2017\LOUISIANA\[ABRA Louisiana 09 16 2017.xlsm]Data'!#REF!</xm:f>
          </x14:formula1>
          <xm:sqref>B5</xm:sqref>
        </x14:dataValidation>
        <x14:dataValidation type="list" allowBlank="1" showInputMessage="1" showErrorMessage="1" xr:uid="{ABC9F77C-C1F2-46DE-B74E-4912B136BBD2}">
          <x14:formula1>
            <xm:f>'C:\Users\abra2\Desktop\ABRA Files and More\AUTO BENCH REST ASSOCIATION FILE\ABRA 2017\LOUISIANA\[LA State Shoot 10 21 2017.xlsm]Data'!#REF!</xm:f>
          </x14:formula1>
          <xm:sqref>B6</xm:sqref>
        </x14:dataValidation>
        <x14:dataValidation type="list" allowBlank="1" showInputMessage="1" showErrorMessage="1" xr:uid="{20BB47E4-8D17-4697-A7CC-2AF1FBAAD7FA}">
          <x14:formula1>
            <xm:f>'C:\Users\abra2\Desktop\[11 04 2017.xlsm]Data'!#REF!</xm:f>
          </x14:formula1>
          <xm:sqref>B7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62" t="s">
        <v>3</v>
      </c>
      <c r="B2" s="62" t="s">
        <v>99</v>
      </c>
      <c r="C2" s="63">
        <v>42827</v>
      </c>
      <c r="D2" s="64" t="s">
        <v>93</v>
      </c>
      <c r="E2" s="62">
        <v>159</v>
      </c>
      <c r="F2" s="62">
        <v>146</v>
      </c>
      <c r="G2" s="62">
        <v>173</v>
      </c>
      <c r="H2" s="62">
        <v>175</v>
      </c>
      <c r="I2" s="62"/>
      <c r="J2" s="62"/>
      <c r="K2" s="65">
        <v>4</v>
      </c>
      <c r="L2" s="65">
        <v>653</v>
      </c>
      <c r="M2" s="66">
        <v>163.25</v>
      </c>
      <c r="N2" s="65">
        <v>2</v>
      </c>
      <c r="O2" s="66">
        <v>165.25</v>
      </c>
    </row>
    <row r="4" spans="1:15" x14ac:dyDescent="0.25">
      <c r="K4" s="1">
        <f>SUM(K2:K3)</f>
        <v>4</v>
      </c>
      <c r="L4" s="1">
        <f>SUM(L2:L3)</f>
        <v>653</v>
      </c>
      <c r="M4" s="1">
        <f>SUM(L4/K4)</f>
        <v>163.25</v>
      </c>
      <c r="N4" s="1">
        <f>SUM(N2:N3)</f>
        <v>2</v>
      </c>
      <c r="O4" s="4">
        <f t="shared" ref="O4" si="0">SUM(M4+N4)</f>
        <v>165.25</v>
      </c>
    </row>
  </sheetData>
  <conditionalFormatting sqref="J1">
    <cfRule type="top10" priority="25" bottom="1" rank="1"/>
    <cfRule type="top10" dxfId="2602" priority="26" rank="1"/>
  </conditionalFormatting>
  <conditionalFormatting sqref="E1">
    <cfRule type="top10" priority="35" bottom="1" rank="1"/>
    <cfRule type="top10" dxfId="2601" priority="36" rank="1"/>
  </conditionalFormatting>
  <conditionalFormatting sqref="F1">
    <cfRule type="top10" priority="33" bottom="1" rank="1"/>
    <cfRule type="top10" dxfId="2600" priority="34" rank="1"/>
  </conditionalFormatting>
  <conditionalFormatting sqref="G1">
    <cfRule type="top10" priority="31" bottom="1" rank="1"/>
    <cfRule type="top10" dxfId="2599" priority="32" rank="1"/>
  </conditionalFormatting>
  <conditionalFormatting sqref="H1">
    <cfRule type="top10" priority="29" bottom="1" rank="1"/>
    <cfRule type="top10" dxfId="2598" priority="30" rank="1"/>
  </conditionalFormatting>
  <conditionalFormatting sqref="I1">
    <cfRule type="top10" priority="27" bottom="1" rank="1"/>
    <cfRule type="top10" dxfId="2597" priority="28" rank="1"/>
  </conditionalFormatting>
  <conditionalFormatting sqref="E2">
    <cfRule type="top10" priority="11" bottom="1" rank="1"/>
    <cfRule type="top10" dxfId="2596" priority="12" rank="1"/>
  </conditionalFormatting>
  <conditionalFormatting sqref="F2">
    <cfRule type="top10" priority="9" bottom="1" rank="1"/>
    <cfRule type="top10" dxfId="2595" priority="10" rank="1"/>
  </conditionalFormatting>
  <conditionalFormatting sqref="G2">
    <cfRule type="top10" priority="7" bottom="1" rank="1"/>
    <cfRule type="top10" dxfId="2594" priority="8" rank="1"/>
  </conditionalFormatting>
  <conditionalFormatting sqref="H2">
    <cfRule type="top10" priority="5" bottom="1" rank="1"/>
    <cfRule type="top10" dxfId="2593" priority="6" rank="1"/>
  </conditionalFormatting>
  <conditionalFormatting sqref="I2">
    <cfRule type="top10" priority="3" bottom="1" rank="1"/>
    <cfRule type="top10" dxfId="2592" priority="4" rank="1"/>
  </conditionalFormatting>
  <conditionalFormatting sqref="J2">
    <cfRule type="top10" priority="1" bottom="1" rank="1"/>
    <cfRule type="top10" dxfId="259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'C:\Users\Joe\Downloads\[BGSL-ABRA Scoring_4-2-17_Sort.xlsm]Data'!#REF!</xm:f>
          </x14:formula1>
          <xm:sqref>B2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51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8" t="s">
        <v>3</v>
      </c>
      <c r="B2" s="38" t="s">
        <v>80</v>
      </c>
      <c r="C2" s="39">
        <v>42819</v>
      </c>
      <c r="D2" s="40" t="s">
        <v>66</v>
      </c>
      <c r="E2" s="38">
        <v>179</v>
      </c>
      <c r="F2" s="38">
        <v>184</v>
      </c>
      <c r="G2" s="38">
        <v>182</v>
      </c>
      <c r="H2" s="38">
        <v>187</v>
      </c>
      <c r="I2" s="38">
        <v>186</v>
      </c>
      <c r="J2" s="38">
        <v>187</v>
      </c>
      <c r="K2" s="41">
        <v>6</v>
      </c>
      <c r="L2" s="41">
        <v>1105</v>
      </c>
      <c r="M2" s="42">
        <v>184.16666666666666</v>
      </c>
      <c r="N2" s="41">
        <v>4</v>
      </c>
      <c r="O2" s="42">
        <v>188.16666666666666</v>
      </c>
    </row>
    <row r="3" spans="1:15" x14ac:dyDescent="0.25">
      <c r="A3" s="61" t="s">
        <v>3</v>
      </c>
      <c r="B3" s="61" t="s">
        <v>80</v>
      </c>
      <c r="C3" s="78">
        <v>42883</v>
      </c>
      <c r="D3" s="79" t="s">
        <v>40</v>
      </c>
      <c r="E3" s="61">
        <v>185</v>
      </c>
      <c r="F3" s="61">
        <v>183</v>
      </c>
      <c r="G3" s="61">
        <v>174</v>
      </c>
      <c r="H3" s="61"/>
      <c r="I3" s="61"/>
      <c r="J3" s="61"/>
      <c r="K3" s="80">
        <f t="shared" ref="K3" si="0">COUNT(E3:J3)</f>
        <v>3</v>
      </c>
      <c r="L3" s="80">
        <f t="shared" ref="L3" si="1">SUM(E3:J3)</f>
        <v>542</v>
      </c>
      <c r="M3" s="81">
        <f t="shared" ref="M3" si="2">AVERAGE(E3:J3)</f>
        <v>180.66666666666666</v>
      </c>
      <c r="N3" s="80">
        <v>2</v>
      </c>
      <c r="O3" s="81">
        <f t="shared" ref="O3" si="3">SUM(M3,N3)</f>
        <v>182.66666666666666</v>
      </c>
    </row>
    <row r="4" spans="1:15" x14ac:dyDescent="0.25">
      <c r="A4" s="38" t="s">
        <v>3</v>
      </c>
      <c r="B4" s="38" t="s">
        <v>80</v>
      </c>
      <c r="C4" s="39">
        <v>42938</v>
      </c>
      <c r="D4" s="40" t="s">
        <v>40</v>
      </c>
      <c r="E4" s="38">
        <v>187</v>
      </c>
      <c r="F4" s="38">
        <v>191</v>
      </c>
      <c r="G4" s="38">
        <v>190</v>
      </c>
      <c r="H4" s="38"/>
      <c r="I4" s="38"/>
      <c r="J4" s="38"/>
      <c r="K4" s="41">
        <v>3</v>
      </c>
      <c r="L4" s="41">
        <v>568</v>
      </c>
      <c r="M4" s="42">
        <v>189.33333333333334</v>
      </c>
      <c r="N4" s="41">
        <v>4</v>
      </c>
      <c r="O4" s="42">
        <v>193.33333333333334</v>
      </c>
    </row>
    <row r="5" spans="1:15" x14ac:dyDescent="0.25">
      <c r="A5" s="38" t="s">
        <v>3</v>
      </c>
      <c r="B5" s="38" t="s">
        <v>80</v>
      </c>
      <c r="C5" s="39">
        <v>43037</v>
      </c>
      <c r="D5" s="40" t="s">
        <v>40</v>
      </c>
      <c r="E5" s="38">
        <v>178</v>
      </c>
      <c r="F5" s="38">
        <v>174</v>
      </c>
      <c r="G5" s="38">
        <v>175</v>
      </c>
      <c r="H5" s="38"/>
      <c r="I5" s="38"/>
      <c r="J5" s="38"/>
      <c r="K5" s="41">
        <v>3</v>
      </c>
      <c r="L5" s="41">
        <v>527</v>
      </c>
      <c r="M5" s="42">
        <v>175.66666666666666</v>
      </c>
      <c r="N5" s="41">
        <v>2</v>
      </c>
      <c r="O5" s="42">
        <v>177.66666666666666</v>
      </c>
    </row>
    <row r="7" spans="1:15" x14ac:dyDescent="0.25">
      <c r="K7" s="1">
        <f>SUM(K2:K6)</f>
        <v>15</v>
      </c>
      <c r="L7" s="1">
        <f>SUM(L2:L6)</f>
        <v>2742</v>
      </c>
      <c r="M7" s="1">
        <f>SUM(L7/K7)</f>
        <v>182.8</v>
      </c>
      <c r="N7" s="1">
        <f>SUM(N2:N6)</f>
        <v>12</v>
      </c>
      <c r="O7" s="4">
        <f t="shared" ref="O7" si="4">SUM(M7+N7)</f>
        <v>194.8</v>
      </c>
    </row>
  </sheetData>
  <conditionalFormatting sqref="J1">
    <cfRule type="top10" priority="61" bottom="1" rank="1"/>
    <cfRule type="top10" dxfId="412" priority="62" rank="1"/>
  </conditionalFormatting>
  <conditionalFormatting sqref="E1">
    <cfRule type="top10" priority="71" bottom="1" rank="1"/>
    <cfRule type="top10" dxfId="411" priority="72" rank="1"/>
  </conditionalFormatting>
  <conditionalFormatting sqref="F1">
    <cfRule type="top10" priority="69" bottom="1" rank="1"/>
    <cfRule type="top10" dxfId="410" priority="70" rank="1"/>
  </conditionalFormatting>
  <conditionalFormatting sqref="G1">
    <cfRule type="top10" priority="67" bottom="1" rank="1"/>
    <cfRule type="top10" dxfId="409" priority="68" rank="1"/>
  </conditionalFormatting>
  <conditionalFormatting sqref="H1">
    <cfRule type="top10" priority="65" bottom="1" rank="1"/>
    <cfRule type="top10" dxfId="408" priority="66" rank="1"/>
  </conditionalFormatting>
  <conditionalFormatting sqref="I1">
    <cfRule type="top10" priority="63" bottom="1" rank="1"/>
    <cfRule type="top10" dxfId="407" priority="64" rank="1"/>
  </conditionalFormatting>
  <conditionalFormatting sqref="E2">
    <cfRule type="top10" priority="37" bottom="1" rank="1"/>
    <cfRule type="top10" dxfId="406" priority="38" rank="1"/>
  </conditionalFormatting>
  <conditionalFormatting sqref="F2">
    <cfRule type="top10" priority="39" bottom="1" rank="1"/>
    <cfRule type="top10" dxfId="405" priority="40" rank="1"/>
  </conditionalFormatting>
  <conditionalFormatting sqref="G2">
    <cfRule type="top10" priority="41" bottom="1" rank="1"/>
    <cfRule type="top10" dxfId="404" priority="42" rank="1"/>
  </conditionalFormatting>
  <conditionalFormatting sqref="H2">
    <cfRule type="top10" priority="43" bottom="1" rank="1"/>
    <cfRule type="top10" dxfId="403" priority="44" rank="1"/>
  </conditionalFormatting>
  <conditionalFormatting sqref="I2">
    <cfRule type="top10" priority="45" bottom="1" rank="1"/>
    <cfRule type="top10" dxfId="402" priority="46" rank="1"/>
  </conditionalFormatting>
  <conditionalFormatting sqref="J2">
    <cfRule type="top10" priority="47" bottom="1" rank="1"/>
    <cfRule type="top10" dxfId="401" priority="48" rank="1"/>
  </conditionalFormatting>
  <conditionalFormatting sqref="E3">
    <cfRule type="top10" priority="35" bottom="1" rank="1"/>
    <cfRule type="top10" dxfId="400" priority="36" rank="1"/>
  </conditionalFormatting>
  <conditionalFormatting sqref="F3">
    <cfRule type="top10" priority="33" bottom="1" rank="1"/>
    <cfRule type="top10" dxfId="399" priority="34" rank="1"/>
  </conditionalFormatting>
  <conditionalFormatting sqref="G3">
    <cfRule type="top10" priority="31" bottom="1" rank="1"/>
    <cfRule type="top10" dxfId="398" priority="32" rank="1"/>
  </conditionalFormatting>
  <conditionalFormatting sqref="H3">
    <cfRule type="top10" priority="29" bottom="1" rank="1"/>
    <cfRule type="top10" dxfId="397" priority="30" rank="1"/>
  </conditionalFormatting>
  <conditionalFormatting sqref="I3">
    <cfRule type="top10" priority="27" bottom="1" rank="1"/>
    <cfRule type="top10" dxfId="396" priority="28" rank="1"/>
  </conditionalFormatting>
  <conditionalFormatting sqref="J3">
    <cfRule type="top10" priority="25" bottom="1" rank="1"/>
    <cfRule type="top10" dxfId="395" priority="26" rank="1"/>
  </conditionalFormatting>
  <conditionalFormatting sqref="E4">
    <cfRule type="top10" priority="23" bottom="1" rank="1"/>
    <cfRule type="top10" dxfId="394" priority="24" rank="1"/>
  </conditionalFormatting>
  <conditionalFormatting sqref="F4">
    <cfRule type="top10" priority="21" bottom="1" rank="1"/>
    <cfRule type="top10" dxfId="393" priority="22" rank="1"/>
  </conditionalFormatting>
  <conditionalFormatting sqref="G4">
    <cfRule type="top10" priority="19" bottom="1" rank="1"/>
    <cfRule type="top10" dxfId="392" priority="20" rank="1"/>
  </conditionalFormatting>
  <conditionalFormatting sqref="H4">
    <cfRule type="top10" priority="17" bottom="1" rank="1"/>
    <cfRule type="top10" dxfId="391" priority="18" rank="1"/>
  </conditionalFormatting>
  <conditionalFormatting sqref="I4">
    <cfRule type="top10" priority="15" bottom="1" rank="1"/>
    <cfRule type="top10" dxfId="390" priority="16" rank="1"/>
  </conditionalFormatting>
  <conditionalFormatting sqref="J4">
    <cfRule type="top10" priority="13" bottom="1" rank="1"/>
    <cfRule type="top10" dxfId="389" priority="14" rank="1"/>
  </conditionalFormatting>
  <conditionalFormatting sqref="E5">
    <cfRule type="top10" priority="11" bottom="1" rank="1"/>
    <cfRule type="top10" dxfId="388" priority="12" rank="1"/>
  </conditionalFormatting>
  <conditionalFormatting sqref="F5">
    <cfRule type="top10" priority="9" bottom="1" rank="1"/>
    <cfRule type="top10" dxfId="387" priority="10" rank="1"/>
  </conditionalFormatting>
  <conditionalFormatting sqref="G5">
    <cfRule type="top10" priority="7" bottom="1" rank="1"/>
    <cfRule type="top10" dxfId="386" priority="8" rank="1"/>
  </conditionalFormatting>
  <conditionalFormatting sqref="H5">
    <cfRule type="top10" priority="5" bottom="1" rank="1"/>
    <cfRule type="top10" dxfId="385" priority="6" rank="1"/>
  </conditionalFormatting>
  <conditionalFormatting sqref="I5">
    <cfRule type="top10" priority="3" bottom="1" rank="1"/>
    <cfRule type="top10" dxfId="384" priority="4" rank="1"/>
  </conditionalFormatting>
  <conditionalFormatting sqref="J5:K5">
    <cfRule type="top10" priority="1" bottom="1" rank="1"/>
    <cfRule type="top10" dxfId="38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2F00-000000000000}">
          <x14:formula1>
            <xm:f>'C:\Users\gih93\Desktop\[2252017.xlsm]Data'!#REF!</xm:f>
          </x14:formula1>
          <xm:sqref>B2:B5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EE49A-2BEB-4AFA-B310-F84B906629C2}">
  <dimension ref="A1:O4"/>
  <sheetViews>
    <sheetView workbookViewId="0">
      <selection activeCell="O5" sqref="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154</v>
      </c>
      <c r="C2" s="32">
        <v>42999</v>
      </c>
      <c r="D2" s="33" t="s">
        <v>93</v>
      </c>
      <c r="E2" s="34">
        <v>187</v>
      </c>
      <c r="F2" s="34">
        <v>186</v>
      </c>
      <c r="G2" s="34">
        <v>188</v>
      </c>
      <c r="H2" s="34"/>
      <c r="I2" s="34"/>
      <c r="J2" s="34"/>
      <c r="K2" s="35">
        <v>3</v>
      </c>
      <c r="L2" s="35">
        <v>561</v>
      </c>
      <c r="M2" s="36">
        <v>187</v>
      </c>
      <c r="N2" s="35">
        <v>2</v>
      </c>
      <c r="O2" s="36">
        <v>189</v>
      </c>
    </row>
    <row r="4" spans="1:15" x14ac:dyDescent="0.25">
      <c r="K4" s="37">
        <f>SUM(K2:K3)</f>
        <v>3</v>
      </c>
      <c r="L4" s="37">
        <f>SUM(L2:L3)</f>
        <v>561</v>
      </c>
      <c r="M4" s="1">
        <f>SUM(L4/K4)</f>
        <v>187</v>
      </c>
      <c r="N4" s="37">
        <f>SUM(N2:N3)</f>
        <v>2</v>
      </c>
      <c r="O4" s="37">
        <f>SUM(M4+N4)</f>
        <v>189</v>
      </c>
    </row>
  </sheetData>
  <conditionalFormatting sqref="J1">
    <cfRule type="top10" priority="25" bottom="1" rank="1"/>
    <cfRule type="top10" dxfId="382" priority="26" rank="1"/>
  </conditionalFormatting>
  <conditionalFormatting sqref="E1">
    <cfRule type="top10" priority="35" bottom="1" rank="1"/>
    <cfRule type="top10" dxfId="381" priority="36" rank="1"/>
  </conditionalFormatting>
  <conditionalFormatting sqref="F1">
    <cfRule type="top10" priority="33" bottom="1" rank="1"/>
    <cfRule type="top10" dxfId="380" priority="34" rank="1"/>
  </conditionalFormatting>
  <conditionalFormatting sqref="G1">
    <cfRule type="top10" priority="31" bottom="1" rank="1"/>
    <cfRule type="top10" dxfId="379" priority="32" rank="1"/>
  </conditionalFormatting>
  <conditionalFormatting sqref="H1">
    <cfRule type="top10" priority="29" bottom="1" rank="1"/>
    <cfRule type="top10" dxfId="378" priority="30" rank="1"/>
  </conditionalFormatting>
  <conditionalFormatting sqref="I1">
    <cfRule type="top10" priority="27" bottom="1" rank="1"/>
    <cfRule type="top10" dxfId="377" priority="28" rank="1"/>
  </conditionalFormatting>
  <conditionalFormatting sqref="E2">
    <cfRule type="top10" priority="11" bottom="1" rank="1"/>
    <cfRule type="top10" dxfId="376" priority="12" rank="1"/>
  </conditionalFormatting>
  <conditionalFormatting sqref="F2">
    <cfRule type="top10" priority="9" bottom="1" rank="1"/>
    <cfRule type="top10" dxfId="375" priority="10" rank="1"/>
  </conditionalFormatting>
  <conditionalFormatting sqref="G2">
    <cfRule type="top10" priority="7" bottom="1" rank="1"/>
    <cfRule type="top10" dxfId="374" priority="8" rank="1"/>
  </conditionalFormatting>
  <conditionalFormatting sqref="H2">
    <cfRule type="top10" priority="5" bottom="1" rank="1"/>
    <cfRule type="top10" dxfId="373" priority="6" rank="1"/>
  </conditionalFormatting>
  <conditionalFormatting sqref="I2">
    <cfRule type="top10" priority="3" bottom="1" rank="1"/>
    <cfRule type="top10" dxfId="372" priority="4" rank="1"/>
  </conditionalFormatting>
  <conditionalFormatting sqref="J2">
    <cfRule type="top10" priority="1" bottom="1" rank="1"/>
    <cfRule type="top10" dxfId="37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9D9094-8FDB-49FB-9558-508A66862D38}">
          <x14:formula1>
            <xm:f>'C:\Users\abra2\AppData\Local\Packages\Microsoft.MicrosoftEdge_8wekyb3d8bbwe\TempState\Downloads\[BGSL-ABRA Scoring_9-21-17.xlsm]Data'!#REF!</xm:f>
          </x14:formula1>
          <xm:sqref>B2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2"/>
  <dimension ref="A1:O12"/>
  <sheetViews>
    <sheetView workbookViewId="0">
      <selection activeCell="D19" sqref="D1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8" t="s">
        <v>3</v>
      </c>
      <c r="B2" s="38" t="s">
        <v>74</v>
      </c>
      <c r="C2" s="39">
        <v>42819</v>
      </c>
      <c r="D2" s="40" t="s">
        <v>66</v>
      </c>
      <c r="E2" s="38">
        <v>188</v>
      </c>
      <c r="F2" s="38">
        <v>190</v>
      </c>
      <c r="G2" s="38">
        <v>192</v>
      </c>
      <c r="H2" s="38">
        <v>191</v>
      </c>
      <c r="I2" s="38">
        <v>192</v>
      </c>
      <c r="J2" s="38">
        <v>188</v>
      </c>
      <c r="K2" s="41">
        <v>6</v>
      </c>
      <c r="L2" s="41">
        <v>1141</v>
      </c>
      <c r="M2" s="42">
        <v>190.16666666666666</v>
      </c>
      <c r="N2" s="41">
        <v>4</v>
      </c>
      <c r="O2" s="42">
        <v>194.16666666666666</v>
      </c>
    </row>
    <row r="3" spans="1:15" x14ac:dyDescent="0.25">
      <c r="A3" s="34" t="s">
        <v>3</v>
      </c>
      <c r="B3" s="34" t="s">
        <v>74</v>
      </c>
      <c r="C3" s="32">
        <v>42812</v>
      </c>
      <c r="D3" s="33" t="s">
        <v>81</v>
      </c>
      <c r="E3" s="34">
        <v>191</v>
      </c>
      <c r="F3" s="34">
        <v>192</v>
      </c>
      <c r="G3" s="34">
        <v>190</v>
      </c>
      <c r="H3" s="34"/>
      <c r="I3" s="34"/>
      <c r="J3" s="34"/>
      <c r="K3" s="35">
        <v>3</v>
      </c>
      <c r="L3" s="35">
        <v>573</v>
      </c>
      <c r="M3" s="36">
        <v>191</v>
      </c>
      <c r="N3" s="35">
        <v>4</v>
      </c>
      <c r="O3" s="36">
        <v>195</v>
      </c>
    </row>
    <row r="4" spans="1:15" x14ac:dyDescent="0.25">
      <c r="A4" s="34" t="s">
        <v>3</v>
      </c>
      <c r="B4" s="34" t="s">
        <v>74</v>
      </c>
      <c r="C4" s="32">
        <v>42841</v>
      </c>
      <c r="D4" s="33" t="s">
        <v>81</v>
      </c>
      <c r="E4" s="34">
        <v>190</v>
      </c>
      <c r="F4" s="34">
        <v>185</v>
      </c>
      <c r="G4" s="34">
        <v>190</v>
      </c>
      <c r="H4" s="34"/>
      <c r="I4" s="34"/>
      <c r="J4" s="34"/>
      <c r="K4" s="35">
        <v>3</v>
      </c>
      <c r="L4" s="35">
        <v>565</v>
      </c>
      <c r="M4" s="36">
        <v>188.33333333333334</v>
      </c>
      <c r="N4" s="35">
        <v>6</v>
      </c>
      <c r="O4" s="36">
        <v>194.33333333333334</v>
      </c>
    </row>
    <row r="5" spans="1:15" x14ac:dyDescent="0.25">
      <c r="A5" s="34" t="s">
        <v>3</v>
      </c>
      <c r="B5" s="34" t="s">
        <v>74</v>
      </c>
      <c r="C5" s="32">
        <v>42903</v>
      </c>
      <c r="D5" s="33" t="s">
        <v>81</v>
      </c>
      <c r="E5" s="34">
        <v>193</v>
      </c>
      <c r="F5" s="34">
        <v>192</v>
      </c>
      <c r="G5" s="34">
        <v>196</v>
      </c>
      <c r="H5" s="34"/>
      <c r="I5" s="34"/>
      <c r="J5" s="34"/>
      <c r="K5" s="35">
        <v>3</v>
      </c>
      <c r="L5" s="35">
        <v>581</v>
      </c>
      <c r="M5" s="36">
        <v>193.66666666666666</v>
      </c>
      <c r="N5" s="35">
        <v>9</v>
      </c>
      <c r="O5" s="36">
        <v>202.66666666666666</v>
      </c>
    </row>
    <row r="6" spans="1:15" x14ac:dyDescent="0.25">
      <c r="A6" s="34" t="s">
        <v>3</v>
      </c>
      <c r="B6" s="34" t="s">
        <v>74</v>
      </c>
      <c r="C6" s="32">
        <v>42931</v>
      </c>
      <c r="D6" s="33" t="s">
        <v>81</v>
      </c>
      <c r="E6" s="34">
        <v>184</v>
      </c>
      <c r="F6" s="34">
        <v>189</v>
      </c>
      <c r="G6" s="34">
        <v>184</v>
      </c>
      <c r="H6" s="34">
        <v>192</v>
      </c>
      <c r="I6" s="34">
        <v>192</v>
      </c>
      <c r="J6" s="34">
        <v>188</v>
      </c>
      <c r="K6" s="35">
        <v>6</v>
      </c>
      <c r="L6" s="35">
        <v>1129</v>
      </c>
      <c r="M6" s="36">
        <v>188.16666666666666</v>
      </c>
      <c r="N6" s="35">
        <v>4</v>
      </c>
      <c r="O6" s="36">
        <v>192.16666666666666</v>
      </c>
    </row>
    <row r="7" spans="1:15" x14ac:dyDescent="0.25">
      <c r="A7" s="34" t="s">
        <v>3</v>
      </c>
      <c r="B7" s="34" t="s">
        <v>74</v>
      </c>
      <c r="C7" s="32">
        <v>42945</v>
      </c>
      <c r="D7" s="33" t="s">
        <v>81</v>
      </c>
      <c r="E7" s="34">
        <v>192</v>
      </c>
      <c r="F7" s="34">
        <v>191</v>
      </c>
      <c r="G7" s="34">
        <v>189</v>
      </c>
      <c r="H7" s="34"/>
      <c r="I7" s="34"/>
      <c r="J7" s="34"/>
      <c r="K7" s="35">
        <v>3</v>
      </c>
      <c r="L7" s="35">
        <v>572</v>
      </c>
      <c r="M7" s="36">
        <v>190.66666666666666</v>
      </c>
      <c r="N7" s="35">
        <v>5</v>
      </c>
      <c r="O7" s="36">
        <v>195.66666666666666</v>
      </c>
    </row>
    <row r="8" spans="1:15" x14ac:dyDescent="0.25">
      <c r="A8" s="34" t="s">
        <v>3</v>
      </c>
      <c r="B8" s="34" t="s">
        <v>74</v>
      </c>
      <c r="C8" s="32">
        <v>42966</v>
      </c>
      <c r="D8" s="33" t="s">
        <v>81</v>
      </c>
      <c r="E8" s="34">
        <v>189</v>
      </c>
      <c r="F8" s="34">
        <v>191</v>
      </c>
      <c r="G8" s="34">
        <v>188</v>
      </c>
      <c r="H8" s="34"/>
      <c r="I8" s="34"/>
      <c r="J8" s="34"/>
      <c r="K8" s="35">
        <v>3</v>
      </c>
      <c r="L8" s="35">
        <v>568</v>
      </c>
      <c r="M8" s="36">
        <v>189.33333333333334</v>
      </c>
      <c r="N8" s="35">
        <v>3</v>
      </c>
      <c r="O8" s="36">
        <v>192.33333333333334</v>
      </c>
    </row>
    <row r="9" spans="1:15" x14ac:dyDescent="0.25">
      <c r="A9" s="34" t="s">
        <v>3</v>
      </c>
      <c r="B9" s="34" t="s">
        <v>74</v>
      </c>
      <c r="C9" s="32">
        <v>42994</v>
      </c>
      <c r="D9" s="33" t="s">
        <v>81</v>
      </c>
      <c r="E9" s="34">
        <v>198</v>
      </c>
      <c r="F9" s="34">
        <v>191</v>
      </c>
      <c r="G9" s="34">
        <v>189</v>
      </c>
      <c r="H9" s="34"/>
      <c r="I9" s="34"/>
      <c r="J9" s="34"/>
      <c r="K9" s="35">
        <v>3</v>
      </c>
      <c r="L9" s="35">
        <v>578</v>
      </c>
      <c r="M9" s="36">
        <v>192.66666666666666</v>
      </c>
      <c r="N9" s="35">
        <v>7</v>
      </c>
      <c r="O9" s="36">
        <v>199.66666666666666</v>
      </c>
    </row>
    <row r="10" spans="1:15" x14ac:dyDescent="0.25">
      <c r="A10" s="34" t="s">
        <v>3</v>
      </c>
      <c r="B10" s="34" t="s">
        <v>74</v>
      </c>
      <c r="C10" s="32">
        <v>43029</v>
      </c>
      <c r="D10" s="33" t="s">
        <v>81</v>
      </c>
      <c r="E10" s="34">
        <v>189</v>
      </c>
      <c r="F10" s="34">
        <v>187</v>
      </c>
      <c r="G10" s="34">
        <v>183</v>
      </c>
      <c r="H10" s="34">
        <v>193</v>
      </c>
      <c r="I10" s="34">
        <v>190</v>
      </c>
      <c r="J10" s="34">
        <v>195</v>
      </c>
      <c r="K10" s="35">
        <v>6</v>
      </c>
      <c r="L10" s="35">
        <v>1137</v>
      </c>
      <c r="M10" s="36">
        <v>189.5</v>
      </c>
      <c r="N10" s="35">
        <v>4</v>
      </c>
      <c r="O10" s="36">
        <v>193.5</v>
      </c>
    </row>
    <row r="12" spans="1:15" x14ac:dyDescent="0.25">
      <c r="K12" s="1">
        <f>SUM(K2:K11)</f>
        <v>36</v>
      </c>
      <c r="L12" s="1">
        <f>SUM(L2:L11)</f>
        <v>6844</v>
      </c>
      <c r="M12" s="1">
        <f>SUM(L12/K12)</f>
        <v>190.11111111111111</v>
      </c>
      <c r="N12" s="1">
        <f>SUM(N2:N11)</f>
        <v>46</v>
      </c>
      <c r="O12" s="4">
        <f t="shared" ref="O12" si="0">SUM(M12+N12)</f>
        <v>236.11111111111111</v>
      </c>
    </row>
  </sheetData>
  <conditionalFormatting sqref="J1">
    <cfRule type="top10" priority="121" bottom="1" rank="1"/>
    <cfRule type="top10" dxfId="370" priority="122" rank="1"/>
  </conditionalFormatting>
  <conditionalFormatting sqref="E1">
    <cfRule type="top10" priority="131" bottom="1" rank="1"/>
    <cfRule type="top10" dxfId="369" priority="132" rank="1"/>
  </conditionalFormatting>
  <conditionalFormatting sqref="F1">
    <cfRule type="top10" priority="129" bottom="1" rank="1"/>
    <cfRule type="top10" dxfId="368" priority="130" rank="1"/>
  </conditionalFormatting>
  <conditionalFormatting sqref="G1">
    <cfRule type="top10" priority="127" bottom="1" rank="1"/>
    <cfRule type="top10" dxfId="367" priority="128" rank="1"/>
  </conditionalFormatting>
  <conditionalFormatting sqref="H1">
    <cfRule type="top10" priority="125" bottom="1" rank="1"/>
    <cfRule type="top10" dxfId="366" priority="126" rank="1"/>
  </conditionalFormatting>
  <conditionalFormatting sqref="I1">
    <cfRule type="top10" priority="123" bottom="1" rank="1"/>
    <cfRule type="top10" dxfId="365" priority="124" rank="1"/>
  </conditionalFormatting>
  <conditionalFormatting sqref="E2">
    <cfRule type="top10" priority="97" bottom="1" rank="1"/>
    <cfRule type="top10" dxfId="364" priority="98" rank="1"/>
  </conditionalFormatting>
  <conditionalFormatting sqref="F2">
    <cfRule type="top10" priority="99" bottom="1" rank="1"/>
    <cfRule type="top10" dxfId="363" priority="100" rank="1"/>
  </conditionalFormatting>
  <conditionalFormatting sqref="G2">
    <cfRule type="top10" priority="101" bottom="1" rank="1"/>
    <cfRule type="top10" dxfId="362" priority="102" rank="1"/>
  </conditionalFormatting>
  <conditionalFormatting sqref="H2">
    <cfRule type="top10" priority="103" bottom="1" rank="1"/>
    <cfRule type="top10" dxfId="361" priority="104" rank="1"/>
  </conditionalFormatting>
  <conditionalFormatting sqref="I2">
    <cfRule type="top10" priority="105" bottom="1" rank="1"/>
    <cfRule type="top10" dxfId="360" priority="106" rank="1"/>
  </conditionalFormatting>
  <conditionalFormatting sqref="J2">
    <cfRule type="top10" priority="107" bottom="1" rank="1"/>
    <cfRule type="top10" dxfId="359" priority="108" rank="1"/>
  </conditionalFormatting>
  <conditionalFormatting sqref="E3">
    <cfRule type="top10" priority="85" bottom="1" rank="1"/>
    <cfRule type="top10" dxfId="358" priority="86" rank="1"/>
  </conditionalFormatting>
  <conditionalFormatting sqref="F3">
    <cfRule type="top10" priority="87" bottom="1" rank="1"/>
    <cfRule type="top10" dxfId="357" priority="88" rank="1"/>
  </conditionalFormatting>
  <conditionalFormatting sqref="G3">
    <cfRule type="top10" priority="89" bottom="1" rank="1"/>
    <cfRule type="top10" dxfId="356" priority="90" rank="1"/>
  </conditionalFormatting>
  <conditionalFormatting sqref="H3">
    <cfRule type="top10" priority="91" bottom="1" rank="1"/>
    <cfRule type="top10" dxfId="355" priority="92" rank="1"/>
  </conditionalFormatting>
  <conditionalFormatting sqref="I3">
    <cfRule type="top10" priority="93" bottom="1" rank="1"/>
    <cfRule type="top10" dxfId="354" priority="94" rank="1"/>
  </conditionalFormatting>
  <conditionalFormatting sqref="J3">
    <cfRule type="top10" priority="95" bottom="1" rank="1"/>
    <cfRule type="top10" dxfId="353" priority="96" rank="1"/>
  </conditionalFormatting>
  <conditionalFormatting sqref="E4">
    <cfRule type="top10" priority="83" bottom="1" rank="1"/>
    <cfRule type="top10" dxfId="352" priority="84" rank="1"/>
  </conditionalFormatting>
  <conditionalFormatting sqref="F4">
    <cfRule type="top10" priority="81" bottom="1" rank="1"/>
    <cfRule type="top10" dxfId="351" priority="82" rank="1"/>
  </conditionalFormatting>
  <conditionalFormatting sqref="G4">
    <cfRule type="top10" priority="79" bottom="1" rank="1"/>
    <cfRule type="top10" dxfId="350" priority="80" rank="1"/>
  </conditionalFormatting>
  <conditionalFormatting sqref="H4">
    <cfRule type="top10" priority="77" bottom="1" rank="1"/>
    <cfRule type="top10" dxfId="349" priority="78" rank="1"/>
  </conditionalFormatting>
  <conditionalFormatting sqref="I4">
    <cfRule type="top10" priority="75" bottom="1" rank="1"/>
    <cfRule type="top10" dxfId="348" priority="76" rank="1"/>
  </conditionalFormatting>
  <conditionalFormatting sqref="J4">
    <cfRule type="top10" priority="73" bottom="1" rank="1"/>
    <cfRule type="top10" dxfId="347" priority="74" rank="1"/>
  </conditionalFormatting>
  <conditionalFormatting sqref="E5">
    <cfRule type="top10" priority="71" bottom="1" rank="1"/>
    <cfRule type="top10" dxfId="346" priority="72" rank="1"/>
  </conditionalFormatting>
  <conditionalFormatting sqref="F5">
    <cfRule type="top10" priority="69" bottom="1" rank="1"/>
    <cfRule type="top10" dxfId="345" priority="70" rank="1"/>
  </conditionalFormatting>
  <conditionalFormatting sqref="G5">
    <cfRule type="top10" priority="67" bottom="1" rank="1"/>
    <cfRule type="top10" dxfId="344" priority="68" rank="1"/>
  </conditionalFormatting>
  <conditionalFormatting sqref="H5">
    <cfRule type="top10" priority="65" bottom="1" rank="1"/>
    <cfRule type="top10" dxfId="343" priority="66" rank="1"/>
  </conditionalFormatting>
  <conditionalFormatting sqref="I5">
    <cfRule type="top10" priority="63" bottom="1" rank="1"/>
    <cfRule type="top10" dxfId="342" priority="64" rank="1"/>
  </conditionalFormatting>
  <conditionalFormatting sqref="J5">
    <cfRule type="top10" priority="61" bottom="1" rank="1"/>
    <cfRule type="top10" dxfId="341" priority="62" rank="1"/>
  </conditionalFormatting>
  <conditionalFormatting sqref="E6">
    <cfRule type="top10" priority="49" bottom="1" rank="1"/>
    <cfRule type="top10" dxfId="340" priority="50" rank="1"/>
  </conditionalFormatting>
  <conditionalFormatting sqref="F6">
    <cfRule type="top10" priority="51" bottom="1" rank="1"/>
    <cfRule type="top10" dxfId="339" priority="52" rank="1"/>
  </conditionalFormatting>
  <conditionalFormatting sqref="G6">
    <cfRule type="top10" priority="53" bottom="1" rank="1"/>
    <cfRule type="top10" dxfId="338" priority="54" rank="1"/>
  </conditionalFormatting>
  <conditionalFormatting sqref="H6">
    <cfRule type="top10" priority="55" bottom="1" rank="1"/>
    <cfRule type="top10" dxfId="337" priority="56" rank="1"/>
  </conditionalFormatting>
  <conditionalFormatting sqref="I6">
    <cfRule type="top10" priority="57" bottom="1" rank="1"/>
    <cfRule type="top10" dxfId="336" priority="58" rank="1"/>
  </conditionalFormatting>
  <conditionalFormatting sqref="J6">
    <cfRule type="top10" priority="59" bottom="1" rank="1"/>
    <cfRule type="top10" dxfId="335" priority="60" rank="1"/>
  </conditionalFormatting>
  <conditionalFormatting sqref="E7">
    <cfRule type="top10" priority="37" bottom="1" rank="1"/>
    <cfRule type="top10" dxfId="334" priority="38" rank="1"/>
  </conditionalFormatting>
  <conditionalFormatting sqref="F7">
    <cfRule type="top10" priority="39" bottom="1" rank="1"/>
    <cfRule type="top10" dxfId="333" priority="40" rank="1"/>
  </conditionalFormatting>
  <conditionalFormatting sqref="G7">
    <cfRule type="top10" priority="41" bottom="1" rank="1"/>
    <cfRule type="top10" dxfId="332" priority="42" rank="1"/>
  </conditionalFormatting>
  <conditionalFormatting sqref="H7">
    <cfRule type="top10" priority="43" bottom="1" rank="1"/>
    <cfRule type="top10" dxfId="331" priority="44" rank="1"/>
  </conditionalFormatting>
  <conditionalFormatting sqref="I7">
    <cfRule type="top10" priority="45" bottom="1" rank="1"/>
    <cfRule type="top10" dxfId="330" priority="46" rank="1"/>
  </conditionalFormatting>
  <conditionalFormatting sqref="J7">
    <cfRule type="top10" priority="47" bottom="1" rank="1"/>
    <cfRule type="top10" dxfId="329" priority="48" rank="1"/>
  </conditionalFormatting>
  <conditionalFormatting sqref="E8">
    <cfRule type="top10" priority="25" bottom="1" rank="1"/>
    <cfRule type="top10" dxfId="328" priority="26" rank="1"/>
  </conditionalFormatting>
  <conditionalFormatting sqref="F8">
    <cfRule type="top10" priority="27" bottom="1" rank="1"/>
    <cfRule type="top10" dxfId="327" priority="28" rank="1"/>
  </conditionalFormatting>
  <conditionalFormatting sqref="G8">
    <cfRule type="top10" priority="29" bottom="1" rank="1"/>
    <cfRule type="top10" dxfId="326" priority="30" rank="1"/>
  </conditionalFormatting>
  <conditionalFormatting sqref="H8">
    <cfRule type="top10" priority="31" bottom="1" rank="1"/>
    <cfRule type="top10" dxfId="325" priority="32" rank="1"/>
  </conditionalFormatting>
  <conditionalFormatting sqref="I8">
    <cfRule type="top10" priority="33" bottom="1" rank="1"/>
    <cfRule type="top10" dxfId="324" priority="34" rank="1"/>
  </conditionalFormatting>
  <conditionalFormatting sqref="J8">
    <cfRule type="top10" priority="35" bottom="1" rank="1"/>
    <cfRule type="top10" dxfId="323" priority="36" rank="1"/>
  </conditionalFormatting>
  <conditionalFormatting sqref="E9">
    <cfRule type="top10" priority="13" bottom="1" rank="1"/>
    <cfRule type="top10" dxfId="322" priority="14" rank="1"/>
  </conditionalFormatting>
  <conditionalFormatting sqref="F9">
    <cfRule type="top10" priority="15" bottom="1" rank="1"/>
    <cfRule type="top10" dxfId="321" priority="16" rank="1"/>
  </conditionalFormatting>
  <conditionalFormatting sqref="G9">
    <cfRule type="top10" priority="17" bottom="1" rank="1"/>
    <cfRule type="top10" dxfId="320" priority="18" rank="1"/>
  </conditionalFormatting>
  <conditionalFormatting sqref="H9">
    <cfRule type="top10" priority="19" bottom="1" rank="1"/>
    <cfRule type="top10" dxfId="319" priority="20" rank="1"/>
  </conditionalFormatting>
  <conditionalFormatting sqref="I9">
    <cfRule type="top10" priority="21" bottom="1" rank="1"/>
    <cfRule type="top10" dxfId="318" priority="22" rank="1"/>
  </conditionalFormatting>
  <conditionalFormatting sqref="J9">
    <cfRule type="top10" priority="23" bottom="1" rank="1"/>
    <cfRule type="top10" dxfId="317" priority="24" rank="1"/>
  </conditionalFormatting>
  <conditionalFormatting sqref="E10">
    <cfRule type="top10" priority="11" bottom="1" rank="1"/>
    <cfRule type="top10" dxfId="316" priority="12" rank="1"/>
  </conditionalFormatting>
  <conditionalFormatting sqref="F10">
    <cfRule type="top10" priority="9" bottom="1" rank="1"/>
    <cfRule type="top10" dxfId="315" priority="10" rank="1"/>
  </conditionalFormatting>
  <conditionalFormatting sqref="G10">
    <cfRule type="top10" priority="7" bottom="1" rank="1"/>
    <cfRule type="top10" dxfId="314" priority="8" rank="1"/>
  </conditionalFormatting>
  <conditionalFormatting sqref="H10">
    <cfRule type="top10" priority="5" bottom="1" rank="1"/>
    <cfRule type="top10" dxfId="313" priority="6" rank="1"/>
  </conditionalFormatting>
  <conditionalFormatting sqref="I10">
    <cfRule type="top10" priority="3" bottom="1" rank="1"/>
    <cfRule type="top10" dxfId="312" priority="4" rank="1"/>
  </conditionalFormatting>
  <conditionalFormatting sqref="J10">
    <cfRule type="top10" priority="1" bottom="1" rank="1"/>
    <cfRule type="top10" dxfId="31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3000-000000000000}">
          <x14:formula1>
            <xm:f>'C:\Users\gih93\Desktop\[2252017.xlsm]Data'!#REF!</xm:f>
          </x14:formula1>
          <xm:sqref>B2</xm:sqref>
        </x14:dataValidation>
        <x14:dataValidation type="list" allowBlank="1" showInputMessage="1" showErrorMessage="1" xr:uid="{00000000-0002-0000-3000-000001000000}">
          <x14:formula1>
            <xm:f>'C:\Users\Joe\Desktop\AUTO BENCH REST ASSOCIATION FILE\ABRA 2017\LOUISIANA\[ABRA Louisiana 03 18 2017.xlsm]Data'!#REF!</xm:f>
          </x14:formula1>
          <xm:sqref>B3:B4</xm:sqref>
        </x14:dataValidation>
        <x14:dataValidation type="list" allowBlank="1" showInputMessage="1" showErrorMessage="1" xr:uid="{00000000-0002-0000-3000-000002000000}">
          <x14:formula1>
            <xm:f>'C:\Users\Joe\Desktop\AUTO BENCH REST ASSOCIATION FILE\ABRA 2017\LOUISIANA\[ABRA Louisiana 06 17 2017.xlsm]Data'!#REF!</xm:f>
          </x14:formula1>
          <xm:sqref>B5</xm:sqref>
        </x14:dataValidation>
        <x14:dataValidation type="list" allowBlank="1" showInputMessage="1" showErrorMessage="1" xr:uid="{00000000-0002-0000-3000-000003000000}">
          <x14:formula1>
            <xm:f>'C:\Users\abra2\Desktop\ABRA 2017\Louisiana\[07 15 2017 Club Tournament.xlsm]Data'!#REF!</xm:f>
          </x14:formula1>
          <xm:sqref>B6</xm:sqref>
        </x14:dataValidation>
        <x14:dataValidation type="list" allowBlank="1" showInputMessage="1" showErrorMessage="1" xr:uid="{00000000-0002-0000-3000-000004000000}">
          <x14:formula1>
            <xm:f>'C:\Users\abra2\Desktop\ABRA 2017\Louisiana\[ABRA Louisiana 07 29 2017.xlsm]Data'!#REF!</xm:f>
          </x14:formula1>
          <xm:sqref>B7</xm:sqref>
        </x14:dataValidation>
        <x14:dataValidation type="list" allowBlank="1" showInputMessage="1" showErrorMessage="1" xr:uid="{8D16E818-6D68-4E76-A3D7-225B2210C699}">
          <x14:formula1>
            <xm:f>'C:\Users\abra2\Desktop\ABRA Files and More\AUTO BENCH REST ASSOCIATION FILE\ABRA 2017\LOUISIANA\[ABRA Louisiana 06 17 2017.xlsm]Data'!#REF!</xm:f>
          </x14:formula1>
          <xm:sqref>B8</xm:sqref>
        </x14:dataValidation>
        <x14:dataValidation type="list" allowBlank="1" showInputMessage="1" showErrorMessage="1" xr:uid="{710DAE50-2562-4937-9859-8F4FB64CEB6D}">
          <x14:formula1>
            <xm:f>'C:\Users\abra2\Desktop\ABRA Files and More\AUTO BENCH REST ASSOCIATION FILE\ABRA 2017\LOUISIANA\[ABRA Louisiana 09 16 2017.xlsm]Data'!#REF!</xm:f>
          </x14:formula1>
          <xm:sqref>B9</xm:sqref>
        </x14:dataValidation>
        <x14:dataValidation type="list" allowBlank="1" showInputMessage="1" showErrorMessage="1" xr:uid="{23FFF57E-91C3-4FB2-A842-BCA09694702B}">
          <x14:formula1>
            <xm:f>'C:\Users\abra2\Desktop\ABRA Files and More\AUTO BENCH REST ASSOCIATION FILE\ABRA 2017\LOUISIANA\[LA State Shoot 10 21 2017.xlsm]Data'!#REF!</xm:f>
          </x14:formula1>
          <xm:sqref>B10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3"/>
  <dimension ref="A1:O4"/>
  <sheetViews>
    <sheetView workbookViewId="0">
      <selection activeCell="B17" sqref="B1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8" t="s">
        <v>3</v>
      </c>
      <c r="B2" s="38" t="s">
        <v>71</v>
      </c>
      <c r="C2" s="39">
        <v>42819</v>
      </c>
      <c r="D2" s="40" t="s">
        <v>66</v>
      </c>
      <c r="E2" s="60">
        <v>194</v>
      </c>
      <c r="F2" s="38">
        <v>191</v>
      </c>
      <c r="G2" s="38">
        <v>189</v>
      </c>
      <c r="H2" s="38">
        <v>191</v>
      </c>
      <c r="I2" s="38">
        <v>192</v>
      </c>
      <c r="J2" s="38">
        <v>188</v>
      </c>
      <c r="K2" s="41">
        <v>6</v>
      </c>
      <c r="L2" s="41">
        <v>1145</v>
      </c>
      <c r="M2" s="42">
        <v>190.83333333333334</v>
      </c>
      <c r="N2" s="41">
        <v>8</v>
      </c>
      <c r="O2" s="42">
        <v>198.83333333333334</v>
      </c>
    </row>
    <row r="4" spans="1:15" x14ac:dyDescent="0.25">
      <c r="K4" s="1">
        <f>SUM(K2:K3)</f>
        <v>6</v>
      </c>
      <c r="L4" s="1">
        <f>SUM(L2:L3)</f>
        <v>1145</v>
      </c>
      <c r="M4" s="1">
        <f>SUM(L4/K4)</f>
        <v>190.83333333333334</v>
      </c>
      <c r="N4" s="1">
        <f>SUM(N2:N3)</f>
        <v>8</v>
      </c>
      <c r="O4" s="4">
        <f t="shared" ref="O4" si="0">SUM(M4+N4)</f>
        <v>198.83333333333334</v>
      </c>
    </row>
  </sheetData>
  <conditionalFormatting sqref="J1">
    <cfRule type="top10" priority="25" bottom="1" rank="1"/>
    <cfRule type="top10" dxfId="310" priority="26" rank="1"/>
  </conditionalFormatting>
  <conditionalFormatting sqref="E1">
    <cfRule type="top10" priority="35" bottom="1" rank="1"/>
    <cfRule type="top10" dxfId="309" priority="36" rank="1"/>
  </conditionalFormatting>
  <conditionalFormatting sqref="F1">
    <cfRule type="top10" priority="33" bottom="1" rank="1"/>
    <cfRule type="top10" dxfId="308" priority="34" rank="1"/>
  </conditionalFormatting>
  <conditionalFormatting sqref="G1">
    <cfRule type="top10" priority="31" bottom="1" rank="1"/>
    <cfRule type="top10" dxfId="307" priority="32" rank="1"/>
  </conditionalFormatting>
  <conditionalFormatting sqref="H1">
    <cfRule type="top10" priority="29" bottom="1" rank="1"/>
    <cfRule type="top10" dxfId="306" priority="30" rank="1"/>
  </conditionalFormatting>
  <conditionalFormatting sqref="I1">
    <cfRule type="top10" priority="27" bottom="1" rank="1"/>
    <cfRule type="top10" dxfId="305" priority="28" rank="1"/>
  </conditionalFormatting>
  <conditionalFormatting sqref="E2">
    <cfRule type="top10" priority="1" bottom="1" rank="1"/>
    <cfRule type="top10" dxfId="304" priority="2" rank="1"/>
  </conditionalFormatting>
  <conditionalFormatting sqref="F2">
    <cfRule type="top10" priority="3" bottom="1" rank="1"/>
    <cfRule type="top10" dxfId="303" priority="4" rank="1"/>
  </conditionalFormatting>
  <conditionalFormatting sqref="G2">
    <cfRule type="top10" priority="5" bottom="1" rank="1"/>
    <cfRule type="top10" dxfId="302" priority="6" rank="1"/>
  </conditionalFormatting>
  <conditionalFormatting sqref="H2">
    <cfRule type="top10" priority="7" bottom="1" rank="1"/>
    <cfRule type="top10" dxfId="301" priority="8" rank="1"/>
  </conditionalFormatting>
  <conditionalFormatting sqref="I2">
    <cfRule type="top10" priority="9" bottom="1" rank="1"/>
    <cfRule type="top10" dxfId="300" priority="10" rank="1"/>
  </conditionalFormatting>
  <conditionalFormatting sqref="J2">
    <cfRule type="top10" priority="11" bottom="1" rank="1"/>
    <cfRule type="top10" dxfId="299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3100-000000000000}">
          <x14:formula1>
            <xm:f>'C:\Users\gih93\Desktop\[2252017.xlsm]Data'!#REF!</xm:f>
          </x14:formula1>
          <xm:sqref>B2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4"/>
  <dimension ref="A1:O27"/>
  <sheetViews>
    <sheetView workbookViewId="0">
      <selection activeCell="D28" sqref="D28"/>
    </sheetView>
  </sheetViews>
  <sheetFormatPr defaultRowHeight="15" x14ac:dyDescent="0.25"/>
  <cols>
    <col min="1" max="1" width="11.140625" style="9" bestFit="1" customWidth="1"/>
    <col min="2" max="2" width="17" style="9" bestFit="1" customWidth="1"/>
    <col min="3" max="3" width="16.42578125" style="9" bestFit="1" customWidth="1"/>
    <col min="4" max="4" width="20.5703125" style="9" bestFit="1" customWidth="1"/>
    <col min="5" max="10" width="9.140625" style="9"/>
    <col min="11" max="11" width="13.28515625" style="9" bestFit="1" customWidth="1"/>
    <col min="12" max="12" width="12.28515625" style="9" bestFit="1" customWidth="1"/>
    <col min="13" max="13" width="9" style="9" bestFit="1" customWidth="1"/>
    <col min="14" max="14" width="7.140625" style="9" bestFit="1" customWidth="1"/>
    <col min="15" max="15" width="13.7109375" style="9" bestFit="1" customWidth="1"/>
    <col min="16" max="16384" width="9.140625" style="9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8" t="s">
        <v>3</v>
      </c>
      <c r="B2" s="38" t="s">
        <v>32</v>
      </c>
      <c r="C2" s="39">
        <v>42792</v>
      </c>
      <c r="D2" s="40" t="s">
        <v>40</v>
      </c>
      <c r="E2" s="38">
        <v>195</v>
      </c>
      <c r="F2" s="38">
        <v>193</v>
      </c>
      <c r="G2" s="38">
        <v>186</v>
      </c>
      <c r="H2" s="38"/>
      <c r="I2" s="38"/>
      <c r="J2" s="38"/>
      <c r="K2" s="41">
        <v>3</v>
      </c>
      <c r="L2" s="41">
        <v>574</v>
      </c>
      <c r="M2" s="42">
        <v>191.33333333333334</v>
      </c>
      <c r="N2" s="41">
        <v>2</v>
      </c>
      <c r="O2" s="42">
        <v>193.33333333333334</v>
      </c>
    </row>
    <row r="3" spans="1:15" x14ac:dyDescent="0.25">
      <c r="A3" s="38" t="s">
        <v>3</v>
      </c>
      <c r="B3" s="38" t="s">
        <v>32</v>
      </c>
      <c r="C3" s="39">
        <v>42819</v>
      </c>
      <c r="D3" s="40" t="s">
        <v>66</v>
      </c>
      <c r="E3" s="38">
        <v>192</v>
      </c>
      <c r="F3" s="38">
        <v>191</v>
      </c>
      <c r="G3" s="38">
        <v>188</v>
      </c>
      <c r="H3" s="60">
        <v>196</v>
      </c>
      <c r="I3" s="38">
        <v>193</v>
      </c>
      <c r="J3" s="38">
        <v>193</v>
      </c>
      <c r="K3" s="41">
        <v>6</v>
      </c>
      <c r="L3" s="41">
        <v>1153</v>
      </c>
      <c r="M3" s="42">
        <v>192.16666666666666</v>
      </c>
      <c r="N3" s="41">
        <v>8</v>
      </c>
      <c r="O3" s="42">
        <v>200.16666666666666</v>
      </c>
    </row>
    <row r="4" spans="1:15" x14ac:dyDescent="0.25">
      <c r="A4" s="38" t="s">
        <v>3</v>
      </c>
      <c r="B4" s="38" t="s">
        <v>32</v>
      </c>
      <c r="C4" s="39">
        <v>42848</v>
      </c>
      <c r="D4" s="40" t="s">
        <v>40</v>
      </c>
      <c r="E4" s="38">
        <v>188</v>
      </c>
      <c r="F4" s="38">
        <v>198</v>
      </c>
      <c r="G4" s="38">
        <v>190</v>
      </c>
      <c r="H4" s="38"/>
      <c r="I4" s="38"/>
      <c r="J4" s="38"/>
      <c r="K4" s="41">
        <v>3</v>
      </c>
      <c r="L4" s="41">
        <v>576</v>
      </c>
      <c r="M4" s="42">
        <v>192</v>
      </c>
      <c r="N4" s="41">
        <v>6</v>
      </c>
      <c r="O4" s="42">
        <v>198</v>
      </c>
    </row>
    <row r="5" spans="1:15" x14ac:dyDescent="0.25">
      <c r="A5" s="61" t="s">
        <v>3</v>
      </c>
      <c r="B5" s="61" t="s">
        <v>32</v>
      </c>
      <c r="C5" s="78">
        <v>42883</v>
      </c>
      <c r="D5" s="79" t="s">
        <v>40</v>
      </c>
      <c r="E5" s="61">
        <v>189</v>
      </c>
      <c r="F5" s="61">
        <v>196</v>
      </c>
      <c r="G5" s="61">
        <v>194</v>
      </c>
      <c r="H5" s="61"/>
      <c r="I5" s="61"/>
      <c r="J5" s="61"/>
      <c r="K5" s="80">
        <f t="shared" ref="K5" si="0">COUNT(E5:J5)</f>
        <v>3</v>
      </c>
      <c r="L5" s="80">
        <f t="shared" ref="L5" si="1">SUM(E5:J5)</f>
        <v>579</v>
      </c>
      <c r="M5" s="81">
        <f t="shared" ref="M5" si="2">AVERAGE(E5:J5)</f>
        <v>193</v>
      </c>
      <c r="N5" s="80">
        <v>3</v>
      </c>
      <c r="O5" s="81">
        <f t="shared" ref="O5" si="3">SUM(M5,N5)</f>
        <v>196</v>
      </c>
    </row>
    <row r="6" spans="1:15" x14ac:dyDescent="0.25">
      <c r="A6" s="34" t="s">
        <v>3</v>
      </c>
      <c r="B6" s="34" t="s">
        <v>32</v>
      </c>
      <c r="C6" s="32">
        <v>42882</v>
      </c>
      <c r="D6" s="33" t="s">
        <v>20</v>
      </c>
      <c r="E6" s="34">
        <v>189</v>
      </c>
      <c r="F6" s="34">
        <v>186</v>
      </c>
      <c r="G6" s="34">
        <v>187</v>
      </c>
      <c r="H6" s="34">
        <v>187</v>
      </c>
      <c r="I6" s="34"/>
      <c r="J6" s="34"/>
      <c r="K6" s="35">
        <v>4</v>
      </c>
      <c r="L6" s="35">
        <v>749</v>
      </c>
      <c r="M6" s="36">
        <v>187.25</v>
      </c>
      <c r="N6" s="35">
        <v>13</v>
      </c>
      <c r="O6" s="36">
        <v>200.25</v>
      </c>
    </row>
    <row r="7" spans="1:15" x14ac:dyDescent="0.25">
      <c r="A7" s="34" t="s">
        <v>3</v>
      </c>
      <c r="B7" s="34" t="s">
        <v>32</v>
      </c>
      <c r="C7" s="32">
        <v>42896</v>
      </c>
      <c r="D7" s="33" t="s">
        <v>119</v>
      </c>
      <c r="E7" s="82">
        <v>196</v>
      </c>
      <c r="F7" s="83">
        <v>195</v>
      </c>
      <c r="G7" s="34">
        <v>194</v>
      </c>
      <c r="H7" s="34">
        <v>191</v>
      </c>
      <c r="I7" s="83">
        <v>198</v>
      </c>
      <c r="J7" s="34">
        <v>193</v>
      </c>
      <c r="K7" s="35">
        <v>6</v>
      </c>
      <c r="L7" s="35">
        <v>1167</v>
      </c>
      <c r="M7" s="36">
        <v>194.5</v>
      </c>
      <c r="N7" s="35">
        <v>22</v>
      </c>
      <c r="O7" s="36">
        <v>216.5</v>
      </c>
    </row>
    <row r="8" spans="1:15" ht="15.75" thickBot="1" x14ac:dyDescent="0.3">
      <c r="A8" s="34" t="s">
        <v>3</v>
      </c>
      <c r="B8" s="34" t="s">
        <v>32</v>
      </c>
      <c r="C8" s="32">
        <v>42903</v>
      </c>
      <c r="D8" s="33" t="s">
        <v>81</v>
      </c>
      <c r="E8" s="34">
        <v>191</v>
      </c>
      <c r="F8" s="34">
        <v>195</v>
      </c>
      <c r="G8" s="34">
        <v>193</v>
      </c>
      <c r="H8" s="34"/>
      <c r="I8" s="34"/>
      <c r="J8" s="34"/>
      <c r="K8" s="35">
        <v>3</v>
      </c>
      <c r="L8" s="35">
        <v>579</v>
      </c>
      <c r="M8" s="36">
        <v>193</v>
      </c>
      <c r="N8" s="35">
        <v>6</v>
      </c>
      <c r="O8" s="36">
        <v>199</v>
      </c>
    </row>
    <row r="9" spans="1:15" ht="15.75" thickBot="1" x14ac:dyDescent="0.3">
      <c r="A9" s="34" t="s">
        <v>3</v>
      </c>
      <c r="B9" s="34" t="s">
        <v>32</v>
      </c>
      <c r="C9" s="32">
        <v>42904</v>
      </c>
      <c r="D9" s="89" t="s">
        <v>58</v>
      </c>
      <c r="E9" s="86">
        <v>197</v>
      </c>
      <c r="F9" s="90">
        <v>192</v>
      </c>
      <c r="G9" s="91">
        <v>193</v>
      </c>
      <c r="H9" s="85">
        <v>188</v>
      </c>
      <c r="I9" s="86">
        <v>195</v>
      </c>
      <c r="J9" s="90">
        <v>193</v>
      </c>
      <c r="K9" s="35">
        <v>6</v>
      </c>
      <c r="L9" s="35">
        <v>1158</v>
      </c>
      <c r="M9" s="36">
        <v>193</v>
      </c>
      <c r="N9" s="35">
        <v>16</v>
      </c>
      <c r="O9" s="36">
        <v>209</v>
      </c>
    </row>
    <row r="10" spans="1:15" x14ac:dyDescent="0.25">
      <c r="A10" s="38" t="s">
        <v>3</v>
      </c>
      <c r="B10" s="38" t="s">
        <v>32</v>
      </c>
      <c r="C10" s="39">
        <v>42910</v>
      </c>
      <c r="D10" s="40" t="s">
        <v>40</v>
      </c>
      <c r="E10" s="38">
        <v>193</v>
      </c>
      <c r="F10" s="38">
        <v>195</v>
      </c>
      <c r="G10" s="38">
        <v>181</v>
      </c>
      <c r="H10" s="38"/>
      <c r="I10" s="38"/>
      <c r="J10" s="38"/>
      <c r="K10" s="41">
        <v>3</v>
      </c>
      <c r="L10" s="41">
        <v>569</v>
      </c>
      <c r="M10" s="42">
        <v>189.66666666666666</v>
      </c>
      <c r="N10" s="41">
        <v>4</v>
      </c>
      <c r="O10" s="42">
        <v>193.66666666666666</v>
      </c>
    </row>
    <row r="11" spans="1:15" x14ac:dyDescent="0.25">
      <c r="A11" s="34" t="s">
        <v>3</v>
      </c>
      <c r="B11" s="34" t="s">
        <v>32</v>
      </c>
      <c r="C11" s="32">
        <v>42931</v>
      </c>
      <c r="D11" s="33" t="s">
        <v>81</v>
      </c>
      <c r="E11" s="34">
        <v>191</v>
      </c>
      <c r="F11" s="34">
        <v>194</v>
      </c>
      <c r="G11" s="34">
        <v>189</v>
      </c>
      <c r="H11" s="34">
        <v>192</v>
      </c>
      <c r="I11" s="34">
        <v>194</v>
      </c>
      <c r="J11" s="34">
        <v>195</v>
      </c>
      <c r="K11" s="35">
        <v>6</v>
      </c>
      <c r="L11" s="35">
        <v>1155</v>
      </c>
      <c r="M11" s="36">
        <v>192.5</v>
      </c>
      <c r="N11" s="35">
        <v>6</v>
      </c>
      <c r="O11" s="36">
        <v>198.5</v>
      </c>
    </row>
    <row r="12" spans="1:15" x14ac:dyDescent="0.25">
      <c r="A12" s="34" t="s">
        <v>3</v>
      </c>
      <c r="B12" s="34" t="s">
        <v>32</v>
      </c>
      <c r="C12" s="32">
        <v>42945</v>
      </c>
      <c r="D12" s="33" t="s">
        <v>20</v>
      </c>
      <c r="E12" s="34">
        <v>187</v>
      </c>
      <c r="F12" s="34">
        <v>190</v>
      </c>
      <c r="G12" s="34">
        <v>194</v>
      </c>
      <c r="H12" s="34">
        <v>192</v>
      </c>
      <c r="I12" s="34">
        <v>197</v>
      </c>
      <c r="J12" s="34">
        <v>193</v>
      </c>
      <c r="K12" s="35">
        <v>6</v>
      </c>
      <c r="L12" s="35">
        <v>1153</v>
      </c>
      <c r="M12" s="36">
        <v>192.16666666666666</v>
      </c>
      <c r="N12" s="35">
        <v>16</v>
      </c>
      <c r="O12" s="36">
        <v>208.16666666666666</v>
      </c>
    </row>
    <row r="13" spans="1:15" x14ac:dyDescent="0.25">
      <c r="A13" s="34" t="s">
        <v>3</v>
      </c>
      <c r="B13" s="34" t="s">
        <v>32</v>
      </c>
      <c r="C13" s="32">
        <v>42953</v>
      </c>
      <c r="D13" s="33" t="s">
        <v>93</v>
      </c>
      <c r="E13" s="34">
        <v>189</v>
      </c>
      <c r="F13" s="34">
        <v>198</v>
      </c>
      <c r="G13" s="34">
        <v>191</v>
      </c>
      <c r="H13" s="34">
        <v>196</v>
      </c>
      <c r="I13" s="34">
        <v>193</v>
      </c>
      <c r="J13" s="34">
        <v>193</v>
      </c>
      <c r="K13" s="35">
        <v>6</v>
      </c>
      <c r="L13" s="35">
        <v>1160</v>
      </c>
      <c r="M13" s="36">
        <v>193.33333333333334</v>
      </c>
      <c r="N13" s="35">
        <v>14</v>
      </c>
      <c r="O13" s="36">
        <f>SUM(M13:N13)</f>
        <v>207.33333333333334</v>
      </c>
    </row>
    <row r="14" spans="1:15" x14ac:dyDescent="0.25">
      <c r="A14" s="34" t="s">
        <v>3</v>
      </c>
      <c r="B14" s="34" t="s">
        <v>32</v>
      </c>
      <c r="C14" s="32">
        <v>42973</v>
      </c>
      <c r="D14" s="33" t="s">
        <v>20</v>
      </c>
      <c r="E14" s="34">
        <v>193</v>
      </c>
      <c r="F14" s="34">
        <v>190</v>
      </c>
      <c r="G14" s="34">
        <v>189</v>
      </c>
      <c r="H14" s="34">
        <v>192</v>
      </c>
      <c r="I14" s="34"/>
      <c r="J14" s="34"/>
      <c r="K14" s="35">
        <v>4</v>
      </c>
      <c r="L14" s="35">
        <v>764</v>
      </c>
      <c r="M14" s="36">
        <v>191</v>
      </c>
      <c r="N14" s="35">
        <v>11</v>
      </c>
      <c r="O14" s="36">
        <v>202</v>
      </c>
    </row>
    <row r="15" spans="1:15" x14ac:dyDescent="0.25">
      <c r="A15" s="38" t="s">
        <v>3</v>
      </c>
      <c r="B15" s="38" t="s">
        <v>32</v>
      </c>
      <c r="C15" s="39">
        <v>42980</v>
      </c>
      <c r="D15" s="40" t="s">
        <v>40</v>
      </c>
      <c r="E15" s="38">
        <v>194</v>
      </c>
      <c r="F15" s="61">
        <v>196</v>
      </c>
      <c r="G15" s="38">
        <v>195</v>
      </c>
      <c r="H15" s="38"/>
      <c r="I15" s="38"/>
      <c r="J15" s="38"/>
      <c r="K15" s="41">
        <v>3</v>
      </c>
      <c r="L15" s="41">
        <v>585</v>
      </c>
      <c r="M15" s="42">
        <v>195</v>
      </c>
      <c r="N15" s="41">
        <v>3</v>
      </c>
      <c r="O15" s="42">
        <v>198</v>
      </c>
    </row>
    <row r="16" spans="1:15" x14ac:dyDescent="0.25">
      <c r="A16" s="34" t="s">
        <v>3</v>
      </c>
      <c r="B16" s="34" t="s">
        <v>32</v>
      </c>
      <c r="C16" s="32">
        <v>43001</v>
      </c>
      <c r="D16" s="33" t="s">
        <v>20</v>
      </c>
      <c r="E16" s="34">
        <v>195</v>
      </c>
      <c r="F16" s="34">
        <v>192</v>
      </c>
      <c r="G16" s="34">
        <v>189</v>
      </c>
      <c r="H16" s="34">
        <v>190</v>
      </c>
      <c r="I16" s="34"/>
      <c r="J16" s="34"/>
      <c r="K16" s="35">
        <v>4</v>
      </c>
      <c r="L16" s="35">
        <v>766</v>
      </c>
      <c r="M16" s="36">
        <v>191.5</v>
      </c>
      <c r="N16" s="35">
        <v>9</v>
      </c>
      <c r="O16" s="36">
        <v>200.5</v>
      </c>
    </row>
    <row r="17" spans="1:15" x14ac:dyDescent="0.25">
      <c r="A17" s="38" t="s">
        <v>3</v>
      </c>
      <c r="B17" s="38" t="s">
        <v>32</v>
      </c>
      <c r="C17" s="39">
        <v>43001</v>
      </c>
      <c r="D17" s="40" t="s">
        <v>40</v>
      </c>
      <c r="E17" s="38">
        <v>193</v>
      </c>
      <c r="F17" s="38">
        <v>191</v>
      </c>
      <c r="G17" s="38">
        <v>183</v>
      </c>
      <c r="H17" s="38"/>
      <c r="I17" s="38"/>
      <c r="J17" s="38"/>
      <c r="K17" s="41">
        <v>3</v>
      </c>
      <c r="L17" s="41">
        <v>567</v>
      </c>
      <c r="M17" s="42">
        <v>189</v>
      </c>
      <c r="N17" s="41">
        <v>2</v>
      </c>
      <c r="O17" s="42">
        <v>191</v>
      </c>
    </row>
    <row r="18" spans="1:15" x14ac:dyDescent="0.25">
      <c r="A18" s="34" t="s">
        <v>3</v>
      </c>
      <c r="B18" s="34" t="s">
        <v>32</v>
      </c>
      <c r="C18" s="32">
        <v>43009</v>
      </c>
      <c r="D18" s="33" t="s">
        <v>93</v>
      </c>
      <c r="E18" s="34">
        <v>191</v>
      </c>
      <c r="F18" s="34">
        <v>193</v>
      </c>
      <c r="G18" s="34">
        <v>190</v>
      </c>
      <c r="H18" s="34">
        <v>191</v>
      </c>
      <c r="I18" s="34">
        <v>191</v>
      </c>
      <c r="J18" s="34">
        <v>196</v>
      </c>
      <c r="K18" s="35">
        <v>6</v>
      </c>
      <c r="L18" s="35">
        <v>1152</v>
      </c>
      <c r="M18" s="36">
        <v>192</v>
      </c>
      <c r="N18" s="35">
        <v>12</v>
      </c>
      <c r="O18" s="36">
        <v>204</v>
      </c>
    </row>
    <row r="19" spans="1:15" x14ac:dyDescent="0.25">
      <c r="A19" s="34" t="s">
        <v>3</v>
      </c>
      <c r="B19" s="34" t="s">
        <v>32</v>
      </c>
      <c r="C19" s="32">
        <v>43015</v>
      </c>
      <c r="D19" s="33" t="s">
        <v>119</v>
      </c>
      <c r="E19" s="34">
        <v>192</v>
      </c>
      <c r="F19" s="34">
        <v>193</v>
      </c>
      <c r="G19" s="34">
        <v>189</v>
      </c>
      <c r="H19" s="83">
        <v>192</v>
      </c>
      <c r="I19" s="34">
        <v>191</v>
      </c>
      <c r="J19" s="34">
        <v>194</v>
      </c>
      <c r="K19" s="35">
        <v>6</v>
      </c>
      <c r="L19" s="35">
        <v>1151</v>
      </c>
      <c r="M19" s="36">
        <v>191.83333333333334</v>
      </c>
      <c r="N19" s="35">
        <v>6</v>
      </c>
      <c r="O19" s="36">
        <v>197.83333333333334</v>
      </c>
    </row>
    <row r="20" spans="1:15" x14ac:dyDescent="0.25">
      <c r="A20" s="34" t="s">
        <v>3</v>
      </c>
      <c r="B20" s="34" t="s">
        <v>32</v>
      </c>
      <c r="C20" s="32">
        <v>43029</v>
      </c>
      <c r="D20" s="33" t="s">
        <v>81</v>
      </c>
      <c r="E20" s="34">
        <v>193</v>
      </c>
      <c r="F20" s="34">
        <v>195</v>
      </c>
      <c r="G20" s="34">
        <v>190</v>
      </c>
      <c r="H20" s="83">
        <v>194</v>
      </c>
      <c r="I20" s="83">
        <v>196</v>
      </c>
      <c r="J20" s="34">
        <v>186</v>
      </c>
      <c r="K20" s="35">
        <v>6</v>
      </c>
      <c r="L20" s="35">
        <v>1154</v>
      </c>
      <c r="M20" s="36">
        <v>192.33333333333334</v>
      </c>
      <c r="N20" s="35">
        <v>18</v>
      </c>
      <c r="O20" s="36">
        <v>210.33333333333334</v>
      </c>
    </row>
    <row r="21" spans="1:15" x14ac:dyDescent="0.25">
      <c r="A21" s="38" t="s">
        <v>3</v>
      </c>
      <c r="B21" s="38" t="s">
        <v>32</v>
      </c>
      <c r="C21" s="39">
        <v>43036</v>
      </c>
      <c r="D21" s="40" t="s">
        <v>173</v>
      </c>
      <c r="E21" s="38">
        <v>194</v>
      </c>
      <c r="F21" s="61">
        <v>196</v>
      </c>
      <c r="G21" s="38">
        <v>191</v>
      </c>
      <c r="H21" s="38">
        <v>194</v>
      </c>
      <c r="I21" s="38"/>
      <c r="J21" s="38"/>
      <c r="K21" s="41">
        <v>4</v>
      </c>
      <c r="L21" s="41">
        <v>775</v>
      </c>
      <c r="M21" s="42">
        <v>193.75</v>
      </c>
      <c r="N21" s="41">
        <v>13</v>
      </c>
      <c r="O21" s="42">
        <v>206.75</v>
      </c>
    </row>
    <row r="22" spans="1:15" x14ac:dyDescent="0.25">
      <c r="A22" s="38" t="s">
        <v>3</v>
      </c>
      <c r="B22" s="38" t="s">
        <v>32</v>
      </c>
      <c r="C22" s="39">
        <v>43037</v>
      </c>
      <c r="D22" s="40" t="s">
        <v>40</v>
      </c>
      <c r="E22" s="38">
        <v>194</v>
      </c>
      <c r="F22" s="38">
        <v>195</v>
      </c>
      <c r="G22" s="38">
        <v>195</v>
      </c>
      <c r="H22" s="38"/>
      <c r="I22" s="38"/>
      <c r="J22" s="38"/>
      <c r="K22" s="41">
        <v>3</v>
      </c>
      <c r="L22" s="41">
        <v>584</v>
      </c>
      <c r="M22" s="42">
        <v>194.66666666666666</v>
      </c>
      <c r="N22" s="41">
        <v>3</v>
      </c>
      <c r="O22" s="42">
        <v>197.66666666666666</v>
      </c>
    </row>
    <row r="23" spans="1:15" x14ac:dyDescent="0.25">
      <c r="A23" s="34" t="s">
        <v>3</v>
      </c>
      <c r="B23" s="34" t="s">
        <v>32</v>
      </c>
      <c r="C23" s="32">
        <v>43043</v>
      </c>
      <c r="D23" s="33" t="s">
        <v>66</v>
      </c>
      <c r="E23" s="34">
        <v>194</v>
      </c>
      <c r="F23" s="34">
        <v>194</v>
      </c>
      <c r="G23" s="34">
        <v>190</v>
      </c>
      <c r="H23" s="34">
        <v>194</v>
      </c>
      <c r="I23" s="34">
        <v>195</v>
      </c>
      <c r="J23" s="34">
        <v>195</v>
      </c>
      <c r="K23" s="35">
        <v>6</v>
      </c>
      <c r="L23" s="35">
        <v>1162</v>
      </c>
      <c r="M23" s="36">
        <v>193.66666666666666</v>
      </c>
      <c r="N23" s="35">
        <v>4</v>
      </c>
      <c r="O23" s="36">
        <v>197.66666666666666</v>
      </c>
    </row>
    <row r="24" spans="1:15" x14ac:dyDescent="0.25">
      <c r="A24" s="52"/>
      <c r="B24" s="52"/>
      <c r="C24" s="101"/>
      <c r="D24" s="102"/>
      <c r="E24" s="52"/>
      <c r="F24" s="52"/>
      <c r="G24" s="52"/>
      <c r="H24" s="103"/>
      <c r="I24" s="103"/>
      <c r="J24" s="52"/>
      <c r="K24" s="104"/>
      <c r="L24" s="104"/>
      <c r="M24" s="105"/>
      <c r="N24" s="104"/>
      <c r="O24" s="105"/>
    </row>
    <row r="25" spans="1:15" x14ac:dyDescent="0.25">
      <c r="A25" s="52"/>
    </row>
    <row r="26" spans="1:15" x14ac:dyDescent="0.25">
      <c r="B26" s="1"/>
      <c r="C26" s="1"/>
      <c r="D26" s="1"/>
      <c r="E26" s="1"/>
      <c r="F26" s="1"/>
      <c r="G26" s="1"/>
      <c r="H26" s="1"/>
      <c r="I26" s="1"/>
      <c r="J26" s="1"/>
      <c r="K26" s="37">
        <f>SUM(K2:K25)</f>
        <v>100</v>
      </c>
      <c r="L26" s="37">
        <f>SUM(L2:L25)</f>
        <v>19232</v>
      </c>
      <c r="M26" s="1">
        <f>SUM(L26/K26)</f>
        <v>192.32</v>
      </c>
      <c r="N26" s="37">
        <f>SUM(N2:N25)</f>
        <v>197</v>
      </c>
      <c r="O26" s="1">
        <f t="shared" ref="O26" si="4">SUM(M26+N26)</f>
        <v>389.32</v>
      </c>
    </row>
    <row r="27" spans="1:15" x14ac:dyDescent="0.25">
      <c r="A27" s="1"/>
    </row>
  </sheetData>
  <conditionalFormatting sqref="J1">
    <cfRule type="top10" priority="523" bottom="1" rank="1"/>
    <cfRule type="top10" dxfId="298" priority="524" rank="1"/>
  </conditionalFormatting>
  <conditionalFormatting sqref="E1">
    <cfRule type="top10" priority="533" bottom="1" rank="1"/>
    <cfRule type="top10" dxfId="297" priority="534" rank="1"/>
  </conditionalFormatting>
  <conditionalFormatting sqref="F1">
    <cfRule type="top10" priority="531" bottom="1" rank="1"/>
    <cfRule type="top10" dxfId="296" priority="532" rank="1"/>
  </conditionalFormatting>
  <conditionalFormatting sqref="G1">
    <cfRule type="top10" priority="529" bottom="1" rank="1"/>
    <cfRule type="top10" dxfId="295" priority="530" rank="1"/>
  </conditionalFormatting>
  <conditionalFormatting sqref="H1">
    <cfRule type="top10" priority="527" bottom="1" rank="1"/>
    <cfRule type="top10" dxfId="294" priority="528" rank="1"/>
  </conditionalFormatting>
  <conditionalFormatting sqref="I1">
    <cfRule type="top10" priority="525" bottom="1" rank="1"/>
    <cfRule type="top10" dxfId="293" priority="526" rank="1"/>
  </conditionalFormatting>
  <conditionalFormatting sqref="E2">
    <cfRule type="top10" priority="287" bottom="1" rank="1"/>
    <cfRule type="top10" dxfId="292" priority="288" rank="1"/>
  </conditionalFormatting>
  <conditionalFormatting sqref="F2">
    <cfRule type="top10" priority="285" bottom="1" rank="1"/>
    <cfRule type="top10" dxfId="291" priority="286" rank="1"/>
  </conditionalFormatting>
  <conditionalFormatting sqref="G2">
    <cfRule type="top10" priority="283" bottom="1" rank="1"/>
    <cfRule type="top10" dxfId="290" priority="284" rank="1"/>
  </conditionalFormatting>
  <conditionalFormatting sqref="H2">
    <cfRule type="top10" priority="281" bottom="1" rank="1"/>
    <cfRule type="top10" dxfId="289" priority="282" rank="1"/>
  </conditionalFormatting>
  <conditionalFormatting sqref="I2">
    <cfRule type="top10" priority="279" bottom="1" rank="1"/>
    <cfRule type="top10" dxfId="288" priority="280" rank="1"/>
  </conditionalFormatting>
  <conditionalFormatting sqref="J2">
    <cfRule type="top10" priority="277" bottom="1" rank="1"/>
    <cfRule type="top10" dxfId="287" priority="278" rank="1"/>
  </conditionalFormatting>
  <conditionalFormatting sqref="E3">
    <cfRule type="top10" priority="265" bottom="1" rank="1"/>
    <cfRule type="top10" dxfId="286" priority="266" rank="1"/>
  </conditionalFormatting>
  <conditionalFormatting sqref="F3">
    <cfRule type="top10" priority="267" bottom="1" rank="1"/>
    <cfRule type="top10" dxfId="285" priority="268" rank="1"/>
  </conditionalFormatting>
  <conditionalFormatting sqref="G3">
    <cfRule type="top10" priority="269" bottom="1" rank="1"/>
    <cfRule type="top10" dxfId="284" priority="270" rank="1"/>
  </conditionalFormatting>
  <conditionalFormatting sqref="H3">
    <cfRule type="top10" priority="271" bottom="1" rank="1"/>
    <cfRule type="top10" dxfId="283" priority="272" rank="1"/>
  </conditionalFormatting>
  <conditionalFormatting sqref="I3">
    <cfRule type="top10" priority="273" bottom="1" rank="1"/>
    <cfRule type="top10" dxfId="282" priority="274" rank="1"/>
  </conditionalFormatting>
  <conditionalFormatting sqref="J3">
    <cfRule type="top10" priority="275" bottom="1" rank="1"/>
    <cfRule type="top10" dxfId="281" priority="276" rank="1"/>
  </conditionalFormatting>
  <conditionalFormatting sqref="E4">
    <cfRule type="top10" priority="253" bottom="1" rank="1"/>
    <cfRule type="top10" dxfId="280" priority="254" rank="1"/>
  </conditionalFormatting>
  <conditionalFormatting sqref="F4">
    <cfRule type="top10" priority="255" bottom="1" rank="1"/>
    <cfRule type="top10" dxfId="279" priority="256" rank="1"/>
  </conditionalFormatting>
  <conditionalFormatting sqref="G4">
    <cfRule type="top10" priority="257" bottom="1" rank="1"/>
    <cfRule type="top10" dxfId="278" priority="258" rank="1"/>
  </conditionalFormatting>
  <conditionalFormatting sqref="H4">
    <cfRule type="top10" priority="259" bottom="1" rank="1"/>
    <cfRule type="top10" dxfId="277" priority="260" rank="1"/>
  </conditionalFormatting>
  <conditionalFormatting sqref="I4">
    <cfRule type="top10" priority="261" bottom="1" rank="1"/>
    <cfRule type="top10" dxfId="276" priority="262" rank="1"/>
  </conditionalFormatting>
  <conditionalFormatting sqref="J4">
    <cfRule type="top10" priority="263" bottom="1" rank="1"/>
    <cfRule type="top10" dxfId="275" priority="264" rank="1"/>
  </conditionalFormatting>
  <conditionalFormatting sqref="E5">
    <cfRule type="top10" priority="251" bottom="1" rank="1"/>
    <cfRule type="top10" dxfId="274" priority="252" rank="1"/>
  </conditionalFormatting>
  <conditionalFormatting sqref="F5">
    <cfRule type="top10" priority="249" bottom="1" rank="1"/>
    <cfRule type="top10" dxfId="273" priority="250" rank="1"/>
  </conditionalFormatting>
  <conditionalFormatting sqref="G5">
    <cfRule type="top10" priority="247" bottom="1" rank="1"/>
    <cfRule type="top10" dxfId="272" priority="248" rank="1"/>
  </conditionalFormatting>
  <conditionalFormatting sqref="H5">
    <cfRule type="top10" priority="245" bottom="1" rank="1"/>
    <cfRule type="top10" dxfId="271" priority="246" rank="1"/>
  </conditionalFormatting>
  <conditionalFormatting sqref="I5">
    <cfRule type="top10" priority="243" bottom="1" rank="1"/>
    <cfRule type="top10" dxfId="270" priority="244" rank="1"/>
  </conditionalFormatting>
  <conditionalFormatting sqref="J5">
    <cfRule type="top10" priority="241" bottom="1" rank="1"/>
    <cfRule type="top10" dxfId="269" priority="242" rank="1"/>
  </conditionalFormatting>
  <conditionalFormatting sqref="E6">
    <cfRule type="top10" priority="239" bottom="1" rank="1"/>
    <cfRule type="top10" dxfId="268" priority="240" rank="1"/>
  </conditionalFormatting>
  <conditionalFormatting sqref="F6">
    <cfRule type="top10" priority="237" bottom="1" rank="1"/>
    <cfRule type="top10" dxfId="267" priority="238" rank="1"/>
  </conditionalFormatting>
  <conditionalFormatting sqref="G6">
    <cfRule type="top10" priority="235" bottom="1" rank="1"/>
    <cfRule type="top10" dxfId="266" priority="236" rank="1"/>
  </conditionalFormatting>
  <conditionalFormatting sqref="H6">
    <cfRule type="top10" priority="233" bottom="1" rank="1"/>
    <cfRule type="top10" dxfId="265" priority="234" rank="1"/>
  </conditionalFormatting>
  <conditionalFormatting sqref="I6">
    <cfRule type="top10" priority="231" bottom="1" rank="1"/>
    <cfRule type="top10" dxfId="264" priority="232" rank="1"/>
  </conditionalFormatting>
  <conditionalFormatting sqref="J6">
    <cfRule type="top10" priority="229" bottom="1" rank="1"/>
    <cfRule type="top10" dxfId="263" priority="230" rank="1"/>
  </conditionalFormatting>
  <conditionalFormatting sqref="E7">
    <cfRule type="top10" priority="227" bottom="1" rank="1"/>
    <cfRule type="top10" dxfId="262" priority="228" rank="1"/>
  </conditionalFormatting>
  <conditionalFormatting sqref="F7">
    <cfRule type="top10" priority="225" bottom="1" rank="1"/>
    <cfRule type="top10" dxfId="261" priority="226" rank="1"/>
  </conditionalFormatting>
  <conditionalFormatting sqref="G7">
    <cfRule type="top10" priority="223" bottom="1" rank="1"/>
    <cfRule type="top10" dxfId="260" priority="224" rank="1"/>
  </conditionalFormatting>
  <conditionalFormatting sqref="H7">
    <cfRule type="top10" priority="221" bottom="1" rank="1"/>
    <cfRule type="top10" dxfId="259" priority="222" rank="1"/>
  </conditionalFormatting>
  <conditionalFormatting sqref="I7">
    <cfRule type="top10" priority="219" bottom="1" rank="1"/>
    <cfRule type="top10" dxfId="258" priority="220" rank="1"/>
  </conditionalFormatting>
  <conditionalFormatting sqref="J7">
    <cfRule type="top10" priority="217" bottom="1" rank="1"/>
    <cfRule type="top10" dxfId="257" priority="218" rank="1"/>
  </conditionalFormatting>
  <conditionalFormatting sqref="E8">
    <cfRule type="top10" priority="215" bottom="1" rank="1"/>
    <cfRule type="top10" dxfId="256" priority="216" rank="1"/>
  </conditionalFormatting>
  <conditionalFormatting sqref="F8">
    <cfRule type="top10" priority="213" bottom="1" rank="1"/>
    <cfRule type="top10" dxfId="255" priority="214" rank="1"/>
  </conditionalFormatting>
  <conditionalFormatting sqref="G8">
    <cfRule type="top10" priority="211" bottom="1" rank="1"/>
    <cfRule type="top10" dxfId="254" priority="212" rank="1"/>
  </conditionalFormatting>
  <conditionalFormatting sqref="H8">
    <cfRule type="top10" priority="209" bottom="1" rank="1"/>
    <cfRule type="top10" dxfId="253" priority="210" rank="1"/>
  </conditionalFormatting>
  <conditionalFormatting sqref="I8">
    <cfRule type="top10" priority="207" bottom="1" rank="1"/>
    <cfRule type="top10" dxfId="252" priority="208" rank="1"/>
  </conditionalFormatting>
  <conditionalFormatting sqref="J8">
    <cfRule type="top10" priority="205" bottom="1" rank="1"/>
    <cfRule type="top10" dxfId="251" priority="206" rank="1"/>
  </conditionalFormatting>
  <conditionalFormatting sqref="E9">
    <cfRule type="top10" priority="203" bottom="1" rank="1"/>
    <cfRule type="top10" dxfId="250" priority="204" rank="1"/>
  </conditionalFormatting>
  <conditionalFormatting sqref="F9">
    <cfRule type="top10" priority="201" bottom="1" rank="1"/>
    <cfRule type="top10" dxfId="249" priority="202" rank="1"/>
  </conditionalFormatting>
  <conditionalFormatting sqref="G9">
    <cfRule type="top10" priority="199" bottom="1" rank="1"/>
    <cfRule type="top10" dxfId="248" priority="200" rank="1"/>
  </conditionalFormatting>
  <conditionalFormatting sqref="H9">
    <cfRule type="top10" priority="197" bottom="1" rank="1"/>
    <cfRule type="top10" dxfId="247" priority="198" rank="1"/>
  </conditionalFormatting>
  <conditionalFormatting sqref="I9">
    <cfRule type="top10" priority="195" bottom="1" rank="1"/>
    <cfRule type="top10" dxfId="246" priority="196" rank="1"/>
  </conditionalFormatting>
  <conditionalFormatting sqref="J9">
    <cfRule type="top10" priority="193" bottom="1" rank="1"/>
    <cfRule type="top10" dxfId="245" priority="194" rank="1"/>
  </conditionalFormatting>
  <conditionalFormatting sqref="E10">
    <cfRule type="top10" priority="167" bottom="1" rank="1"/>
    <cfRule type="top10" dxfId="244" priority="168" rank="1"/>
  </conditionalFormatting>
  <conditionalFormatting sqref="F10">
    <cfRule type="top10" priority="165" bottom="1" rank="1"/>
    <cfRule type="top10" dxfId="243" priority="166" rank="1"/>
  </conditionalFormatting>
  <conditionalFormatting sqref="G10">
    <cfRule type="top10" priority="163" bottom="1" rank="1"/>
    <cfRule type="top10" dxfId="242" priority="164" rank="1"/>
  </conditionalFormatting>
  <conditionalFormatting sqref="H10">
    <cfRule type="top10" priority="161" bottom="1" rank="1"/>
    <cfRule type="top10" dxfId="241" priority="162" rank="1"/>
  </conditionalFormatting>
  <conditionalFormatting sqref="I10">
    <cfRule type="top10" priority="159" bottom="1" rank="1"/>
    <cfRule type="top10" dxfId="240" priority="160" rank="1"/>
  </conditionalFormatting>
  <conditionalFormatting sqref="J10">
    <cfRule type="top10" priority="157" bottom="1" rank="1"/>
    <cfRule type="top10" dxfId="239" priority="158" rank="1"/>
  </conditionalFormatting>
  <conditionalFormatting sqref="E11">
    <cfRule type="top10" priority="145" bottom="1" rank="1"/>
    <cfRule type="top10" dxfId="238" priority="146" rank="1"/>
  </conditionalFormatting>
  <conditionalFormatting sqref="F11">
    <cfRule type="top10" priority="147" bottom="1" rank="1"/>
    <cfRule type="top10" dxfId="237" priority="148" rank="1"/>
  </conditionalFormatting>
  <conditionalFormatting sqref="G11">
    <cfRule type="top10" priority="149" bottom="1" rank="1"/>
    <cfRule type="top10" dxfId="236" priority="150" rank="1"/>
  </conditionalFormatting>
  <conditionalFormatting sqref="H11">
    <cfRule type="top10" priority="151" bottom="1" rank="1"/>
    <cfRule type="top10" dxfId="235" priority="152" rank="1"/>
  </conditionalFormatting>
  <conditionalFormatting sqref="I11">
    <cfRule type="top10" priority="153" bottom="1" rank="1"/>
    <cfRule type="top10" dxfId="234" priority="154" rank="1"/>
  </conditionalFormatting>
  <conditionalFormatting sqref="J11">
    <cfRule type="top10" priority="155" bottom="1" rank="1"/>
    <cfRule type="top10" dxfId="233" priority="156" rank="1"/>
  </conditionalFormatting>
  <conditionalFormatting sqref="E12">
    <cfRule type="top10" priority="143" bottom="1" rank="1"/>
    <cfRule type="top10" dxfId="232" priority="144" rank="1"/>
  </conditionalFormatting>
  <conditionalFormatting sqref="F12">
    <cfRule type="top10" priority="141" bottom="1" rank="1"/>
    <cfRule type="top10" dxfId="231" priority="142" rank="1"/>
  </conditionalFormatting>
  <conditionalFormatting sqref="G12">
    <cfRule type="top10" priority="139" bottom="1" rank="1"/>
    <cfRule type="top10" dxfId="230" priority="140" rank="1"/>
  </conditionalFormatting>
  <conditionalFormatting sqref="H12">
    <cfRule type="top10" priority="137" bottom="1" rank="1"/>
    <cfRule type="top10" dxfId="229" priority="138" rank="1"/>
  </conditionalFormatting>
  <conditionalFormatting sqref="I12">
    <cfRule type="top10" priority="135" bottom="1" rank="1"/>
    <cfRule type="top10" dxfId="228" priority="136" rank="1"/>
  </conditionalFormatting>
  <conditionalFormatting sqref="J12">
    <cfRule type="top10" priority="133" bottom="1" rank="1"/>
    <cfRule type="top10" dxfId="227" priority="134" rank="1"/>
  </conditionalFormatting>
  <conditionalFormatting sqref="E13">
    <cfRule type="top10" priority="131" bottom="1" rank="1"/>
    <cfRule type="top10" dxfId="226" priority="132" rank="1"/>
  </conditionalFormatting>
  <conditionalFormatting sqref="F13">
    <cfRule type="top10" priority="129" bottom="1" rank="1"/>
    <cfRule type="top10" dxfId="225" priority="130" rank="1"/>
  </conditionalFormatting>
  <conditionalFormatting sqref="G13">
    <cfRule type="top10" priority="127" bottom="1" rank="1"/>
    <cfRule type="top10" dxfId="224" priority="128" rank="1"/>
  </conditionalFormatting>
  <conditionalFormatting sqref="H13">
    <cfRule type="top10" priority="125" bottom="1" rank="1"/>
    <cfRule type="top10" dxfId="223" priority="126" rank="1"/>
  </conditionalFormatting>
  <conditionalFormatting sqref="I13">
    <cfRule type="top10" priority="123" bottom="1" rank="1"/>
    <cfRule type="top10" dxfId="222" priority="124" rank="1"/>
  </conditionalFormatting>
  <conditionalFormatting sqref="J13">
    <cfRule type="top10" priority="121" bottom="1" rank="1"/>
    <cfRule type="top10" dxfId="221" priority="122" rank="1"/>
  </conditionalFormatting>
  <conditionalFormatting sqref="E14">
    <cfRule type="top10" priority="119" bottom="1" rank="1"/>
    <cfRule type="top10" dxfId="220" priority="120" rank="1"/>
  </conditionalFormatting>
  <conditionalFormatting sqref="F14">
    <cfRule type="top10" priority="117" bottom="1" rank="1"/>
    <cfRule type="top10" dxfId="219" priority="118" rank="1"/>
  </conditionalFormatting>
  <conditionalFormatting sqref="G14">
    <cfRule type="top10" priority="115" bottom="1" rank="1"/>
    <cfRule type="top10" dxfId="218" priority="116" rank="1"/>
  </conditionalFormatting>
  <conditionalFormatting sqref="H14">
    <cfRule type="top10" priority="113" bottom="1" rank="1"/>
    <cfRule type="top10" dxfId="217" priority="114" rank="1"/>
  </conditionalFormatting>
  <conditionalFormatting sqref="I14">
    <cfRule type="top10" priority="111" bottom="1" rank="1"/>
    <cfRule type="top10" dxfId="216" priority="112" rank="1"/>
  </conditionalFormatting>
  <conditionalFormatting sqref="J14">
    <cfRule type="top10" priority="109" bottom="1" rank="1"/>
    <cfRule type="top10" dxfId="215" priority="110" rank="1"/>
  </conditionalFormatting>
  <conditionalFormatting sqref="J15">
    <cfRule type="top10" priority="97" bottom="1" rank="1"/>
    <cfRule type="top10" dxfId="214" priority="98" rank="1"/>
  </conditionalFormatting>
  <conditionalFormatting sqref="E15">
    <cfRule type="top10" priority="99" bottom="1" rank="1"/>
    <cfRule type="top10" dxfId="213" priority="100" rank="1"/>
  </conditionalFormatting>
  <conditionalFormatting sqref="F15">
    <cfRule type="top10" priority="101" bottom="1" rank="1"/>
    <cfRule type="top10" dxfId="212" priority="102" rank="1"/>
  </conditionalFormatting>
  <conditionalFormatting sqref="G15">
    <cfRule type="top10" priority="103" bottom="1" rank="1"/>
    <cfRule type="top10" dxfId="211" priority="104" rank="1"/>
  </conditionalFormatting>
  <conditionalFormatting sqref="H15">
    <cfRule type="top10" priority="105" bottom="1" rank="1"/>
    <cfRule type="top10" dxfId="210" priority="106" rank="1"/>
  </conditionalFormatting>
  <conditionalFormatting sqref="I15">
    <cfRule type="top10" priority="107" bottom="1" rank="1"/>
    <cfRule type="top10" dxfId="209" priority="108" rank="1"/>
  </conditionalFormatting>
  <conditionalFormatting sqref="E16">
    <cfRule type="top10" priority="95" bottom="1" rank="1"/>
    <cfRule type="top10" dxfId="208" priority="96" rank="1"/>
  </conditionalFormatting>
  <conditionalFormatting sqref="F16">
    <cfRule type="top10" priority="93" bottom="1" rank="1"/>
    <cfRule type="top10" dxfId="207" priority="94" rank="1"/>
  </conditionalFormatting>
  <conditionalFormatting sqref="G16">
    <cfRule type="top10" priority="91" bottom="1" rank="1"/>
    <cfRule type="top10" dxfId="206" priority="92" rank="1"/>
  </conditionalFormatting>
  <conditionalFormatting sqref="H16">
    <cfRule type="top10" priority="89" bottom="1" rank="1"/>
    <cfRule type="top10" dxfId="205" priority="90" rank="1"/>
  </conditionalFormatting>
  <conditionalFormatting sqref="I16">
    <cfRule type="top10" priority="87" bottom="1" rank="1"/>
    <cfRule type="top10" dxfId="204" priority="88" rank="1"/>
  </conditionalFormatting>
  <conditionalFormatting sqref="J16">
    <cfRule type="top10" priority="85" bottom="1" rank="1"/>
    <cfRule type="top10" dxfId="203" priority="86" rank="1"/>
  </conditionalFormatting>
  <conditionalFormatting sqref="E17">
    <cfRule type="top10" priority="73" bottom="1" rank="1"/>
    <cfRule type="top10" dxfId="202" priority="74" rank="1"/>
  </conditionalFormatting>
  <conditionalFormatting sqref="F17">
    <cfRule type="top10" priority="75" bottom="1" rank="1"/>
    <cfRule type="top10" dxfId="201" priority="76" rank="1"/>
  </conditionalFormatting>
  <conditionalFormatting sqref="G17">
    <cfRule type="top10" priority="77" bottom="1" rank="1"/>
    <cfRule type="top10" dxfId="200" priority="78" rank="1"/>
  </conditionalFormatting>
  <conditionalFormatting sqref="H17">
    <cfRule type="top10" priority="79" bottom="1" rank="1"/>
    <cfRule type="top10" dxfId="199" priority="80" rank="1"/>
  </conditionalFormatting>
  <conditionalFormatting sqref="I17">
    <cfRule type="top10" priority="81" bottom="1" rank="1"/>
    <cfRule type="top10" dxfId="198" priority="82" rank="1"/>
  </conditionalFormatting>
  <conditionalFormatting sqref="J17">
    <cfRule type="top10" priority="83" bottom="1" rank="1"/>
    <cfRule type="top10" dxfId="197" priority="84" rank="1"/>
  </conditionalFormatting>
  <conditionalFormatting sqref="E18">
    <cfRule type="top10" priority="71" bottom="1" rank="1"/>
    <cfRule type="top10" dxfId="196" priority="72" rank="1"/>
  </conditionalFormatting>
  <conditionalFormatting sqref="F18">
    <cfRule type="top10" priority="69" bottom="1" rank="1"/>
    <cfRule type="top10" dxfId="195" priority="70" rank="1"/>
  </conditionalFormatting>
  <conditionalFormatting sqref="G18">
    <cfRule type="top10" priority="67" bottom="1" rank="1"/>
    <cfRule type="top10" dxfId="194" priority="68" rank="1"/>
  </conditionalFormatting>
  <conditionalFormatting sqref="H18">
    <cfRule type="top10" priority="65" bottom="1" rank="1"/>
    <cfRule type="top10" dxfId="193" priority="66" rank="1"/>
  </conditionalFormatting>
  <conditionalFormatting sqref="I18">
    <cfRule type="top10" priority="63" bottom="1" rank="1"/>
    <cfRule type="top10" dxfId="192" priority="64" rank="1"/>
  </conditionalFormatting>
  <conditionalFormatting sqref="J18">
    <cfRule type="top10" priority="61" bottom="1" rank="1"/>
    <cfRule type="top10" dxfId="191" priority="62" rank="1"/>
  </conditionalFormatting>
  <conditionalFormatting sqref="E19">
    <cfRule type="top10" priority="49" bottom="1" rank="1"/>
    <cfRule type="top10" dxfId="190" priority="50" rank="1"/>
  </conditionalFormatting>
  <conditionalFormatting sqref="F19">
    <cfRule type="top10" priority="51" bottom="1" rank="1"/>
    <cfRule type="top10" dxfId="189" priority="52" rank="1"/>
  </conditionalFormatting>
  <conditionalFormatting sqref="G19">
    <cfRule type="top10" priority="53" bottom="1" rank="1"/>
    <cfRule type="top10" dxfId="188" priority="54" rank="1"/>
  </conditionalFormatting>
  <conditionalFormatting sqref="H19">
    <cfRule type="top10" priority="55" bottom="1" rank="1"/>
    <cfRule type="top10" dxfId="187" priority="56" rank="1"/>
  </conditionalFormatting>
  <conditionalFormatting sqref="I19">
    <cfRule type="top10" priority="57" bottom="1" rank="1"/>
    <cfRule type="top10" dxfId="186" priority="58" rank="1"/>
  </conditionalFormatting>
  <conditionalFormatting sqref="J19">
    <cfRule type="top10" priority="59" bottom="1" rank="1"/>
    <cfRule type="top10" dxfId="185" priority="60" rank="1"/>
  </conditionalFormatting>
  <conditionalFormatting sqref="E24 E20">
    <cfRule type="top10" priority="535" bottom="1" rank="1"/>
    <cfRule type="top10" dxfId="184" priority="536" rank="1"/>
  </conditionalFormatting>
  <conditionalFormatting sqref="F24 F20">
    <cfRule type="top10" priority="539" bottom="1" rank="1"/>
    <cfRule type="top10" dxfId="183" priority="540" rank="1"/>
  </conditionalFormatting>
  <conditionalFormatting sqref="G24 G20">
    <cfRule type="top10" priority="543" bottom="1" rank="1"/>
    <cfRule type="top10" dxfId="182" priority="544" rank="1"/>
  </conditionalFormatting>
  <conditionalFormatting sqref="H24 H20">
    <cfRule type="top10" priority="547" bottom="1" rank="1"/>
    <cfRule type="top10" dxfId="181" priority="548" rank="1"/>
  </conditionalFormatting>
  <conditionalFormatting sqref="I24 I20">
    <cfRule type="top10" priority="551" bottom="1" rank="1"/>
    <cfRule type="top10" dxfId="180" priority="552" rank="1"/>
  </conditionalFormatting>
  <conditionalFormatting sqref="J24 J20">
    <cfRule type="top10" priority="555" bottom="1" rank="1"/>
    <cfRule type="top10" dxfId="179" priority="556" rank="1"/>
  </conditionalFormatting>
  <conditionalFormatting sqref="E21">
    <cfRule type="top10" priority="25" bottom="1" rank="1"/>
    <cfRule type="top10" dxfId="178" priority="26" rank="1"/>
  </conditionalFormatting>
  <conditionalFormatting sqref="F21">
    <cfRule type="top10" priority="27" bottom="1" rank="1"/>
    <cfRule type="top10" dxfId="177" priority="28" rank="1"/>
  </conditionalFormatting>
  <conditionalFormatting sqref="G21">
    <cfRule type="top10" priority="29" bottom="1" rank="1"/>
    <cfRule type="top10" dxfId="176" priority="30" rank="1"/>
  </conditionalFormatting>
  <conditionalFormatting sqref="H21">
    <cfRule type="top10" priority="31" bottom="1" rank="1"/>
    <cfRule type="top10" dxfId="175" priority="32" rank="1"/>
  </conditionalFormatting>
  <conditionalFormatting sqref="I21">
    <cfRule type="top10" priority="33" bottom="1" rank="1"/>
    <cfRule type="top10" dxfId="174" priority="34" rank="1"/>
  </conditionalFormatting>
  <conditionalFormatting sqref="J21">
    <cfRule type="top10" priority="35" bottom="1" rank="1"/>
    <cfRule type="top10" dxfId="173" priority="36" rank="1"/>
  </conditionalFormatting>
  <conditionalFormatting sqref="E22">
    <cfRule type="top10" priority="23" bottom="1" rank="1"/>
    <cfRule type="top10" dxfId="172" priority="24" rank="1"/>
  </conditionalFormatting>
  <conditionalFormatting sqref="F22">
    <cfRule type="top10" priority="21" bottom="1" rank="1"/>
    <cfRule type="top10" dxfId="171" priority="22" rank="1"/>
  </conditionalFormatting>
  <conditionalFormatting sqref="G22">
    <cfRule type="top10" priority="19" bottom="1" rank="1"/>
    <cfRule type="top10" dxfId="170" priority="20" rank="1"/>
  </conditionalFormatting>
  <conditionalFormatting sqref="H22">
    <cfRule type="top10" priority="17" bottom="1" rank="1"/>
    <cfRule type="top10" dxfId="169" priority="18" rank="1"/>
  </conditionalFormatting>
  <conditionalFormatting sqref="I22">
    <cfRule type="top10" priority="15" bottom="1" rank="1"/>
    <cfRule type="top10" dxfId="168" priority="16" rank="1"/>
  </conditionalFormatting>
  <conditionalFormatting sqref="J22">
    <cfRule type="top10" priority="13" bottom="1" rank="1"/>
    <cfRule type="top10" dxfId="167" priority="14" rank="1"/>
  </conditionalFormatting>
  <conditionalFormatting sqref="E23">
    <cfRule type="top10" priority="1" bottom="1" rank="1"/>
    <cfRule type="top10" dxfId="166" priority="2" rank="1"/>
  </conditionalFormatting>
  <conditionalFormatting sqref="F23">
    <cfRule type="top10" priority="3" bottom="1" rank="1"/>
    <cfRule type="top10" dxfId="165" priority="4" rank="1"/>
  </conditionalFormatting>
  <conditionalFormatting sqref="G23">
    <cfRule type="top10" priority="5" bottom="1" rank="1"/>
    <cfRule type="top10" dxfId="164" priority="6" rank="1"/>
  </conditionalFormatting>
  <conditionalFormatting sqref="H23">
    <cfRule type="top10" priority="7" bottom="1" rank="1"/>
    <cfRule type="top10" dxfId="163" priority="8" rank="1"/>
  </conditionalFormatting>
  <conditionalFormatting sqref="I23">
    <cfRule type="top10" priority="9" bottom="1" rank="1"/>
    <cfRule type="top10" dxfId="162" priority="10" rank="1"/>
  </conditionalFormatting>
  <conditionalFormatting sqref="J23">
    <cfRule type="top10" priority="11" bottom="1" rank="1"/>
    <cfRule type="top10" dxfId="161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3200-000000000000}">
          <x14:formula1>
            <xm:f>'C:\Users\gih93\Desktop\[ABRA Scoring 2016.xlsm]Data'!#REF!</xm:f>
          </x14:formula1>
          <xm:sqref>B6</xm:sqref>
        </x14:dataValidation>
        <x14:dataValidation type="list" allowBlank="1" showInputMessage="1" showErrorMessage="1" xr:uid="{00000000-0002-0000-3200-000001000000}">
          <x14:formula1>
            <xm:f>'C:\Users\Joe\Desktop\AUTO BENCH REST ASSOCIATION FILE\ABRA 2017\TENNESSEE\[Tennessee Match Results 06 10 2017.xlsm]Data'!#REF!</xm:f>
          </x14:formula1>
          <xm:sqref>B7</xm:sqref>
        </x14:dataValidation>
        <x14:dataValidation type="list" allowBlank="1" showInputMessage="1" showErrorMessage="1" xr:uid="{00000000-0002-0000-3200-000002000000}">
          <x14:formula1>
            <xm:f>'C:\Users\Joe\Desktop\AUTO BENCH REST ASSOCIATION FILE\ABRA 2017\LOUISIANA\[ABRA Louisiana 06 17 2017.xlsm]Data'!#REF!</xm:f>
          </x14:formula1>
          <xm:sqref>B8</xm:sqref>
        </x14:dataValidation>
        <x14:dataValidation type="list" allowBlank="1" showInputMessage="1" showErrorMessage="1" xr:uid="{00000000-0002-0000-3200-000003000000}">
          <x14:formula1>
            <xm:f>'C:\Users\Joe\Downloads\[ABRA Club Tournament 6182017.xlsm]Data'!#REF!</xm:f>
          </x14:formula1>
          <xm:sqref>B9:B10</xm:sqref>
        </x14:dataValidation>
        <x14:dataValidation type="list" allowBlank="1" showInputMessage="1" showErrorMessage="1" xr:uid="{00000000-0002-0000-3200-000004000000}">
          <x14:formula1>
            <xm:f>'C:\Users\abra2\Desktop\ABRA 2017\Louisiana\[07 15 2017 Club Tournament.xlsm]Data'!#REF!</xm:f>
          </x14:formula1>
          <xm:sqref>B11</xm:sqref>
        </x14:dataValidation>
        <x14:dataValidation type="list" allowBlank="1" showInputMessage="1" showErrorMessage="1" xr:uid="{00000000-0002-0000-3200-000005000000}">
          <x14:formula1>
            <xm:f>'C:\Users\gih93\Desktop\[7-29-17 Tourney.xlsm]Data'!#REF!</xm:f>
          </x14:formula1>
          <xm:sqref>B12</xm:sqref>
        </x14:dataValidation>
        <x14:dataValidation type="list" allowBlank="1" showInputMessage="1" showErrorMessage="1" xr:uid="{00000000-0002-0000-3200-000006000000}">
          <x14:formula1>
            <xm:f>'C:\Users\abra2\AppData\Local\Packages\Microsoft.MicrosoftEdge_8wekyb3d8bbwe\TempState\Downloads\[BGSL-ABRA Scoring_8-6-17 Club T-SORT.xlsm]Data'!#REF!</xm:f>
          </x14:formula1>
          <xm:sqref>B13</xm:sqref>
        </x14:dataValidation>
        <x14:dataValidation type="list" allowBlank="1" showInputMessage="1" showErrorMessage="1" xr:uid="{D79D3BFF-2485-45AA-910D-5C4C5B58D2BC}">
          <x14:formula1>
            <xm:f>'C:\Users\gih93\Desktop\[ABRA Scoring 2016.xlsm]Data'!#REF!</xm:f>
          </x14:formula1>
          <xm:sqref>B14:B15</xm:sqref>
        </x14:dataValidation>
        <x14:dataValidation type="list" allowBlank="1" showInputMessage="1" showErrorMessage="1" xr:uid="{A73E3040-91A7-41CC-ADEF-0257B30C726F}">
          <x14:formula1>
            <xm:f>'C:\Users\Ronald\Documents\2016 ABRA\[ABRA Scoring 2016.xlsm]Data'!#REF!</xm:f>
          </x14:formula1>
          <xm:sqref>B16:B17</xm:sqref>
        </x14:dataValidation>
        <x14:dataValidation type="list" allowBlank="1" showInputMessage="1" showErrorMessage="1" xr:uid="{16084DE8-86BA-4994-BE69-1D852B166022}">
          <x14:formula1>
            <xm:f>'C:\Users\abra2\AppData\Local\Packages\Microsoft.MicrosoftEdge_8wekyb3d8bbwe\TempState\Downloads\[BGSL-ABRA Scoring_10-1-17 State T.xlsm]Data'!#REF!</xm:f>
          </x14:formula1>
          <xm:sqref>B18</xm:sqref>
        </x14:dataValidation>
        <x14:dataValidation type="list" allowBlank="1" showInputMessage="1" showErrorMessage="1" xr:uid="{9EDDA479-AEED-4598-BD1B-1EACF9FCF123}">
          <x14:formula1>
            <xm:f>'C:\Users\abra2\Desktop\ABRA Files and More\AUTO BENCH REST ASSOCIATION FILE\ABRA 2017\TENNESSEE\[10 07 207.xlsm]Data'!#REF!</xm:f>
          </x14:formula1>
          <xm:sqref>B19</xm:sqref>
        </x14:dataValidation>
        <x14:dataValidation type="list" allowBlank="1" showInputMessage="1" showErrorMessage="1" xr:uid="{2D413926-487F-4DA8-862B-485AA68C0FBA}">
          <x14:formula1>
            <xm:f>'C:\Users\abra2\Desktop\ABRA Files and More\AUTO BENCH REST ASSOCIATION FILE\ABRA 2017\LOUISIANA\[LA State Shoot 10 21 2017.xlsm]Data'!#REF!</xm:f>
          </x14:formula1>
          <xm:sqref>B20:B22 B24</xm:sqref>
        </x14:dataValidation>
        <x14:dataValidation type="list" allowBlank="1" showInputMessage="1" showErrorMessage="1" xr:uid="{A302E617-70CC-4690-9AAE-E5DE8A5C5626}">
          <x14:formula1>
            <xm:f>'C:\Users\abra2\Desktop\[11 04 2017.xlsm]Data'!#REF!</xm:f>
          </x14:formula1>
          <xm:sqref>B23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E6589-6295-48E5-AD36-FEC8D7BAA677}">
  <dimension ref="A1:O4"/>
  <sheetViews>
    <sheetView workbookViewId="0">
      <selection activeCell="D12" sqref="D1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83" t="s">
        <v>3</v>
      </c>
      <c r="B2" s="83" t="s">
        <v>177</v>
      </c>
      <c r="C2" s="106" t="s">
        <v>176</v>
      </c>
      <c r="D2" s="107" t="s">
        <v>102</v>
      </c>
      <c r="E2" s="83">
        <v>176</v>
      </c>
      <c r="F2" s="83">
        <v>167</v>
      </c>
      <c r="G2" s="83">
        <v>172</v>
      </c>
      <c r="H2" s="83"/>
      <c r="I2" s="83"/>
      <c r="J2" s="83"/>
      <c r="K2" s="108">
        <v>3</v>
      </c>
      <c r="L2" s="108">
        <v>515</v>
      </c>
      <c r="M2" s="109">
        <v>171.66666666666666</v>
      </c>
      <c r="N2" s="108">
        <v>3</v>
      </c>
      <c r="O2" s="109">
        <v>174.66666666666666</v>
      </c>
    </row>
    <row r="4" spans="1:15" x14ac:dyDescent="0.25">
      <c r="K4" s="1">
        <f>SUM(K2:K3)</f>
        <v>3</v>
      </c>
      <c r="L4" s="1">
        <f>SUM(L2:L3)</f>
        <v>515</v>
      </c>
      <c r="M4" s="1">
        <f>SUM(L4/K4)</f>
        <v>171.66666666666666</v>
      </c>
      <c r="N4" s="1">
        <f>SUM(N2:N3)</f>
        <v>3</v>
      </c>
      <c r="O4" s="4">
        <f t="shared" ref="O4" si="0">SUM(M4+N4)</f>
        <v>174.66666666666666</v>
      </c>
    </row>
  </sheetData>
  <conditionalFormatting sqref="J1">
    <cfRule type="top10" priority="25" bottom="1" rank="1"/>
    <cfRule type="top10" dxfId="160" priority="26" rank="1"/>
  </conditionalFormatting>
  <conditionalFormatting sqref="E1">
    <cfRule type="top10" priority="35" bottom="1" rank="1"/>
    <cfRule type="top10" dxfId="159" priority="36" rank="1"/>
  </conditionalFormatting>
  <conditionalFormatting sqref="F1">
    <cfRule type="top10" priority="33" bottom="1" rank="1"/>
    <cfRule type="top10" dxfId="158" priority="34" rank="1"/>
  </conditionalFormatting>
  <conditionalFormatting sqref="G1">
    <cfRule type="top10" priority="31" bottom="1" rank="1"/>
    <cfRule type="top10" dxfId="157" priority="32" rank="1"/>
  </conditionalFormatting>
  <conditionalFormatting sqref="H1">
    <cfRule type="top10" priority="29" bottom="1" rank="1"/>
    <cfRule type="top10" dxfId="156" priority="30" rank="1"/>
  </conditionalFormatting>
  <conditionalFormatting sqref="I1">
    <cfRule type="top10" priority="27" bottom="1" rank="1"/>
    <cfRule type="top10" dxfId="155" priority="28" rank="1"/>
  </conditionalFormatting>
  <conditionalFormatting sqref="E2">
    <cfRule type="top10" priority="11" bottom="1" rank="1"/>
    <cfRule type="top10" dxfId="154" priority="12" rank="1"/>
  </conditionalFormatting>
  <conditionalFormatting sqref="F2">
    <cfRule type="top10" priority="9" bottom="1" rank="1"/>
    <cfRule type="top10" dxfId="153" priority="10" rank="1"/>
  </conditionalFormatting>
  <conditionalFormatting sqref="G2">
    <cfRule type="top10" priority="7" bottom="1" rank="1"/>
    <cfRule type="top10" dxfId="152" priority="8" rank="1"/>
  </conditionalFormatting>
  <conditionalFormatting sqref="H2">
    <cfRule type="top10" priority="5" bottom="1" rank="1"/>
    <cfRule type="top10" dxfId="151" priority="6" rank="1"/>
  </conditionalFormatting>
  <conditionalFormatting sqref="I2">
    <cfRule type="top10" priority="3" bottom="1" rank="1"/>
    <cfRule type="top10" dxfId="150" priority="4" rank="1"/>
  </conditionalFormatting>
  <conditionalFormatting sqref="J2">
    <cfRule type="top10" priority="1" bottom="1" rank="1"/>
    <cfRule type="top10" dxfId="14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5246D2-BE6C-4656-8EEB-E8C5FF9108AB}">
          <x14:formula1>
            <xm:f>'C:\Users\abra2\Desktop\ABRA Files and More\Instructions and Scoring Program\[ABRA Scoring 2016 (3).xlsm]Data'!#REF!</xm:f>
          </x14:formula1>
          <xm:sqref>B2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D7605-1464-47BD-8D10-2B928FBC1683}">
  <dimension ref="A1:O6"/>
  <sheetViews>
    <sheetView workbookViewId="0">
      <selection activeCell="C13" sqref="C1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147</v>
      </c>
      <c r="C2" s="32">
        <v>42988</v>
      </c>
      <c r="D2" s="33" t="s">
        <v>93</v>
      </c>
      <c r="E2" s="34">
        <v>185</v>
      </c>
      <c r="F2" s="34">
        <v>184</v>
      </c>
      <c r="G2" s="34">
        <v>180</v>
      </c>
      <c r="H2" s="34">
        <v>174</v>
      </c>
      <c r="I2" s="34"/>
      <c r="J2" s="34"/>
      <c r="K2" s="35">
        <v>4</v>
      </c>
      <c r="L2" s="35">
        <v>723</v>
      </c>
      <c r="M2" s="36">
        <v>180.75</v>
      </c>
      <c r="N2" s="35">
        <v>2</v>
      </c>
      <c r="O2" s="36">
        <v>182.75</v>
      </c>
    </row>
    <row r="3" spans="1:15" x14ac:dyDescent="0.25">
      <c r="A3" s="34" t="s">
        <v>3</v>
      </c>
      <c r="B3" s="34" t="s">
        <v>147</v>
      </c>
      <c r="C3" s="32">
        <v>42999</v>
      </c>
      <c r="D3" s="33" t="s">
        <v>93</v>
      </c>
      <c r="E3" s="34">
        <v>188</v>
      </c>
      <c r="F3" s="34">
        <v>189</v>
      </c>
      <c r="G3" s="34">
        <v>192</v>
      </c>
      <c r="H3" s="34"/>
      <c r="I3" s="34"/>
      <c r="J3" s="34"/>
      <c r="K3" s="35">
        <v>3</v>
      </c>
      <c r="L3" s="35">
        <v>569</v>
      </c>
      <c r="M3" s="36">
        <v>189.66666666666666</v>
      </c>
      <c r="N3" s="35">
        <v>2</v>
      </c>
      <c r="O3" s="36">
        <v>191.66666666666666</v>
      </c>
    </row>
    <row r="4" spans="1:15" x14ac:dyDescent="0.25">
      <c r="A4" s="34" t="s">
        <v>3</v>
      </c>
      <c r="B4" s="34" t="s">
        <v>147</v>
      </c>
      <c r="C4" s="32">
        <v>43009</v>
      </c>
      <c r="D4" s="33" t="s">
        <v>93</v>
      </c>
      <c r="E4" s="34">
        <v>184</v>
      </c>
      <c r="F4" s="34">
        <v>191</v>
      </c>
      <c r="G4" s="34">
        <v>191</v>
      </c>
      <c r="H4" s="34">
        <v>187</v>
      </c>
      <c r="I4" s="34">
        <v>176</v>
      </c>
      <c r="J4" s="34">
        <v>173</v>
      </c>
      <c r="K4" s="35">
        <v>6</v>
      </c>
      <c r="L4" s="35">
        <v>1102</v>
      </c>
      <c r="M4" s="36">
        <v>183.66666666666666</v>
      </c>
      <c r="N4" s="35">
        <v>8</v>
      </c>
      <c r="O4" s="36">
        <v>191.66666666666666</v>
      </c>
    </row>
    <row r="6" spans="1:15" x14ac:dyDescent="0.25">
      <c r="K6" s="37">
        <f>SUM(K2:K5)</f>
        <v>13</v>
      </c>
      <c r="L6" s="37">
        <f>SUM(L2:L5)</f>
        <v>2394</v>
      </c>
      <c r="M6" s="1">
        <f>SUM(L6/K6)</f>
        <v>184.15384615384616</v>
      </c>
      <c r="N6" s="37">
        <f>SUM(N2:N5)</f>
        <v>12</v>
      </c>
      <c r="O6" s="37">
        <f>SUM(M6+N6)</f>
        <v>196.15384615384616</v>
      </c>
    </row>
  </sheetData>
  <conditionalFormatting sqref="J1">
    <cfRule type="top10" priority="49" bottom="1" rank="1"/>
    <cfRule type="top10" dxfId="148" priority="50" rank="1"/>
  </conditionalFormatting>
  <conditionalFormatting sqref="E1">
    <cfRule type="top10" priority="59" bottom="1" rank="1"/>
    <cfRule type="top10" dxfId="147" priority="60" rank="1"/>
  </conditionalFormatting>
  <conditionalFormatting sqref="F1">
    <cfRule type="top10" priority="57" bottom="1" rank="1"/>
    <cfRule type="top10" dxfId="146" priority="58" rank="1"/>
  </conditionalFormatting>
  <conditionalFormatting sqref="G1">
    <cfRule type="top10" priority="55" bottom="1" rank="1"/>
    <cfRule type="top10" dxfId="145" priority="56" rank="1"/>
  </conditionalFormatting>
  <conditionalFormatting sqref="H1">
    <cfRule type="top10" priority="53" bottom="1" rank="1"/>
    <cfRule type="top10" dxfId="144" priority="54" rank="1"/>
  </conditionalFormatting>
  <conditionalFormatting sqref="I1">
    <cfRule type="top10" priority="51" bottom="1" rank="1"/>
    <cfRule type="top10" dxfId="143" priority="52" rank="1"/>
  </conditionalFormatting>
  <conditionalFormatting sqref="E2">
    <cfRule type="top10" priority="35" bottom="1" rank="1"/>
    <cfRule type="top10" dxfId="142" priority="36" rank="1"/>
  </conditionalFormatting>
  <conditionalFormatting sqref="F2">
    <cfRule type="top10" priority="33" bottom="1" rank="1"/>
    <cfRule type="top10" dxfId="141" priority="34" rank="1"/>
  </conditionalFormatting>
  <conditionalFormatting sqref="G2">
    <cfRule type="top10" priority="31" bottom="1" rank="1"/>
    <cfRule type="top10" dxfId="140" priority="32" rank="1"/>
  </conditionalFormatting>
  <conditionalFormatting sqref="H2">
    <cfRule type="top10" priority="29" bottom="1" rank="1"/>
    <cfRule type="top10" dxfId="139" priority="30" rank="1"/>
  </conditionalFormatting>
  <conditionalFormatting sqref="I2">
    <cfRule type="top10" priority="27" bottom="1" rank="1"/>
    <cfRule type="top10" dxfId="138" priority="28" rank="1"/>
  </conditionalFormatting>
  <conditionalFormatting sqref="J2">
    <cfRule type="top10" priority="25" bottom="1" rank="1"/>
    <cfRule type="top10" dxfId="137" priority="26" rank="1"/>
  </conditionalFormatting>
  <conditionalFormatting sqref="E3">
    <cfRule type="top10" priority="23" bottom="1" rank="1"/>
    <cfRule type="top10" dxfId="136" priority="24" rank="1"/>
  </conditionalFormatting>
  <conditionalFormatting sqref="F3">
    <cfRule type="top10" priority="21" bottom="1" rank="1"/>
    <cfRule type="top10" dxfId="135" priority="22" rank="1"/>
  </conditionalFormatting>
  <conditionalFormatting sqref="G3">
    <cfRule type="top10" priority="19" bottom="1" rank="1"/>
    <cfRule type="top10" dxfId="134" priority="20" rank="1"/>
  </conditionalFormatting>
  <conditionalFormatting sqref="H3">
    <cfRule type="top10" priority="17" bottom="1" rank="1"/>
    <cfRule type="top10" dxfId="133" priority="18" rank="1"/>
  </conditionalFormatting>
  <conditionalFormatting sqref="I3">
    <cfRule type="top10" priority="15" bottom="1" rank="1"/>
    <cfRule type="top10" dxfId="132" priority="16" rank="1"/>
  </conditionalFormatting>
  <conditionalFormatting sqref="J3">
    <cfRule type="top10" priority="13" bottom="1" rank="1"/>
    <cfRule type="top10" dxfId="131" priority="14" rank="1"/>
  </conditionalFormatting>
  <conditionalFormatting sqref="E4">
    <cfRule type="top10" priority="11" bottom="1" rank="1"/>
    <cfRule type="top10" dxfId="130" priority="12" rank="1"/>
  </conditionalFormatting>
  <conditionalFormatting sqref="F4">
    <cfRule type="top10" priority="9" bottom="1" rank="1"/>
    <cfRule type="top10" dxfId="129" priority="10" rank="1"/>
  </conditionalFormatting>
  <conditionalFormatting sqref="G4">
    <cfRule type="top10" priority="7" bottom="1" rank="1"/>
    <cfRule type="top10" dxfId="128" priority="8" rank="1"/>
  </conditionalFormatting>
  <conditionalFormatting sqref="H4">
    <cfRule type="top10" priority="5" bottom="1" rank="1"/>
    <cfRule type="top10" dxfId="127" priority="6" rank="1"/>
  </conditionalFormatting>
  <conditionalFormatting sqref="I4">
    <cfRule type="top10" priority="3" bottom="1" rank="1"/>
    <cfRule type="top10" dxfId="126" priority="4" rank="1"/>
  </conditionalFormatting>
  <conditionalFormatting sqref="J4">
    <cfRule type="top10" priority="1" bottom="1" rank="1"/>
    <cfRule type="top10" dxfId="12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2912CEC-54AE-4BD7-9789-93AF1283FD2F}">
          <x14:formula1>
            <xm:f>'C:\Users\abra2\AppData\Local\Packages\Microsoft.MicrosoftEdge_8wekyb3d8bbwe\TempState\Downloads\[BGSL-ABRA Scoring_9-10-17.xlsm]Data'!#REF!</xm:f>
          </x14:formula1>
          <xm:sqref>B2</xm:sqref>
        </x14:dataValidation>
        <x14:dataValidation type="list" allowBlank="1" showInputMessage="1" showErrorMessage="1" xr:uid="{902C176A-FF64-44FD-BDBA-102D6D6A7EA0}">
          <x14:formula1>
            <xm:f>'C:\Users\abra2\AppData\Local\Packages\Microsoft.MicrosoftEdge_8wekyb3d8bbwe\TempState\Downloads\[BGSL-ABRA Scoring_9-21-17.xlsm]Data'!#REF!</xm:f>
          </x14:formula1>
          <xm:sqref>B3</xm:sqref>
        </x14:dataValidation>
        <x14:dataValidation type="list" allowBlank="1" showInputMessage="1" showErrorMessage="1" xr:uid="{195E481A-CEC3-4C99-A50B-55B27DF942CB}">
          <x14:formula1>
            <xm:f>'C:\Users\abra2\AppData\Local\Packages\Microsoft.MicrosoftEdge_8wekyb3d8bbwe\TempState\Downloads\[BGSL-ABRA Scoring_10-1-17 State T.xlsm]Data'!#REF!</xm:f>
          </x14:formula1>
          <xm:sqref>B4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5"/>
  <dimension ref="A1:O4"/>
  <sheetViews>
    <sheetView workbookViewId="0">
      <selection activeCell="C11" sqref="C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84</v>
      </c>
      <c r="C2" s="32">
        <v>42812</v>
      </c>
      <c r="D2" s="33" t="s">
        <v>81</v>
      </c>
      <c r="E2" s="34">
        <v>182</v>
      </c>
      <c r="F2" s="34">
        <v>185</v>
      </c>
      <c r="G2" s="34">
        <v>188</v>
      </c>
      <c r="H2" s="34"/>
      <c r="I2" s="34"/>
      <c r="J2" s="34"/>
      <c r="K2" s="35">
        <v>3</v>
      </c>
      <c r="L2" s="35">
        <v>555</v>
      </c>
      <c r="M2" s="36">
        <v>185</v>
      </c>
      <c r="N2" s="35">
        <v>3</v>
      </c>
      <c r="O2" s="36">
        <v>188</v>
      </c>
    </row>
    <row r="4" spans="1:15" x14ac:dyDescent="0.25">
      <c r="K4" s="1">
        <f>SUM(K2:K3)</f>
        <v>3</v>
      </c>
      <c r="L4" s="1">
        <f>SUM(L2:L3)</f>
        <v>555</v>
      </c>
      <c r="M4" s="1">
        <f>SUM(L4/K4)</f>
        <v>185</v>
      </c>
      <c r="N4" s="1">
        <f>SUM(N2:N3)</f>
        <v>3</v>
      </c>
      <c r="O4" s="4">
        <f t="shared" ref="O4" si="0">SUM(M4+N4)</f>
        <v>188</v>
      </c>
    </row>
  </sheetData>
  <conditionalFormatting sqref="J1">
    <cfRule type="top10" priority="25" bottom="1" rank="1"/>
    <cfRule type="top10" dxfId="124" priority="26" rank="1"/>
  </conditionalFormatting>
  <conditionalFormatting sqref="E1">
    <cfRule type="top10" priority="35" bottom="1" rank="1"/>
    <cfRule type="top10" dxfId="123" priority="36" rank="1"/>
  </conditionalFormatting>
  <conditionalFormatting sqref="F1">
    <cfRule type="top10" priority="33" bottom="1" rank="1"/>
    <cfRule type="top10" dxfId="122" priority="34" rank="1"/>
  </conditionalFormatting>
  <conditionalFormatting sqref="G1">
    <cfRule type="top10" priority="31" bottom="1" rank="1"/>
    <cfRule type="top10" dxfId="121" priority="32" rank="1"/>
  </conditionalFormatting>
  <conditionalFormatting sqref="H1">
    <cfRule type="top10" priority="29" bottom="1" rank="1"/>
    <cfRule type="top10" dxfId="120" priority="30" rank="1"/>
  </conditionalFormatting>
  <conditionalFormatting sqref="I1">
    <cfRule type="top10" priority="27" bottom="1" rank="1"/>
    <cfRule type="top10" dxfId="119" priority="28" rank="1"/>
  </conditionalFormatting>
  <conditionalFormatting sqref="E2">
    <cfRule type="top10" priority="1" bottom="1" rank="1"/>
    <cfRule type="top10" dxfId="118" priority="2" rank="1"/>
  </conditionalFormatting>
  <conditionalFormatting sqref="F2">
    <cfRule type="top10" priority="3" bottom="1" rank="1"/>
    <cfRule type="top10" dxfId="117" priority="4" rank="1"/>
  </conditionalFormatting>
  <conditionalFormatting sqref="G2">
    <cfRule type="top10" priority="5" bottom="1" rank="1"/>
    <cfRule type="top10" dxfId="116" priority="6" rank="1"/>
  </conditionalFormatting>
  <conditionalFormatting sqref="H2">
    <cfRule type="top10" priority="7" bottom="1" rank="1"/>
    <cfRule type="top10" dxfId="115" priority="8" rank="1"/>
  </conditionalFormatting>
  <conditionalFormatting sqref="I2">
    <cfRule type="top10" priority="9" bottom="1" rank="1"/>
    <cfRule type="top10" dxfId="114" priority="10" rank="1"/>
  </conditionalFormatting>
  <conditionalFormatting sqref="J2">
    <cfRule type="top10" priority="11" bottom="1" rank="1"/>
    <cfRule type="top10" dxfId="113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3300-000000000000}">
          <x14:formula1>
            <xm:f>'C:\Users\Joe\Desktop\AUTO BENCH REST ASSOCIATION FILE\ABRA 2017\LOUISIANA\[ABRA Louisiana 03 18 2017.xlsm]Data'!#REF!</xm:f>
          </x14:formula1>
          <xm:sqref>B2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6"/>
  <dimension ref="A1:O5"/>
  <sheetViews>
    <sheetView workbookViewId="0">
      <selection activeCell="D16" sqref="D1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88</v>
      </c>
      <c r="C2" s="32">
        <v>42812</v>
      </c>
      <c r="D2" s="33" t="s">
        <v>81</v>
      </c>
      <c r="E2" s="34">
        <v>176</v>
      </c>
      <c r="F2" s="34">
        <v>170</v>
      </c>
      <c r="G2" s="34">
        <v>190</v>
      </c>
      <c r="H2" s="34"/>
      <c r="I2" s="34"/>
      <c r="J2" s="34"/>
      <c r="K2" s="35">
        <v>3</v>
      </c>
      <c r="L2" s="35">
        <v>536</v>
      </c>
      <c r="M2" s="36">
        <v>178.66666666666666</v>
      </c>
      <c r="N2" s="35">
        <v>2</v>
      </c>
      <c r="O2" s="36">
        <v>180.66666666666666</v>
      </c>
    </row>
    <row r="3" spans="1:15" x14ac:dyDescent="0.25">
      <c r="A3" s="34" t="s">
        <v>3</v>
      </c>
      <c r="B3" s="34" t="s">
        <v>170</v>
      </c>
      <c r="C3" s="32">
        <v>43029</v>
      </c>
      <c r="D3" s="33" t="s">
        <v>81</v>
      </c>
      <c r="E3" s="34">
        <v>176</v>
      </c>
      <c r="F3" s="34">
        <v>174</v>
      </c>
      <c r="G3" s="34">
        <v>177</v>
      </c>
      <c r="H3" s="34">
        <v>181</v>
      </c>
      <c r="I3" s="34">
        <v>180</v>
      </c>
      <c r="J3" s="34">
        <v>184</v>
      </c>
      <c r="K3" s="35">
        <v>6</v>
      </c>
      <c r="L3" s="35">
        <v>1072</v>
      </c>
      <c r="M3" s="36">
        <v>178.66666666666666</v>
      </c>
      <c r="N3" s="35">
        <v>4</v>
      </c>
      <c r="O3" s="36">
        <v>182.66666666666666</v>
      </c>
    </row>
    <row r="5" spans="1:15" x14ac:dyDescent="0.25">
      <c r="K5" s="1">
        <f>SUM(K2:K4)</f>
        <v>9</v>
      </c>
      <c r="L5" s="1">
        <f>SUM(L2:L4)</f>
        <v>1608</v>
      </c>
      <c r="M5" s="1">
        <f>SUM(L5/K5)</f>
        <v>178.66666666666666</v>
      </c>
      <c r="N5" s="1">
        <f>SUM(N2:N4)</f>
        <v>6</v>
      </c>
      <c r="O5" s="4">
        <f t="shared" ref="O5" si="0">SUM(M5+N5)</f>
        <v>184.66666666666666</v>
      </c>
    </row>
  </sheetData>
  <conditionalFormatting sqref="J1">
    <cfRule type="top10" priority="37" bottom="1" rank="1"/>
    <cfRule type="top10" dxfId="112" priority="38" rank="1"/>
  </conditionalFormatting>
  <conditionalFormatting sqref="E1">
    <cfRule type="top10" priority="47" bottom="1" rank="1"/>
    <cfRule type="top10" dxfId="111" priority="48" rank="1"/>
  </conditionalFormatting>
  <conditionalFormatting sqref="F1">
    <cfRule type="top10" priority="45" bottom="1" rank="1"/>
    <cfRule type="top10" dxfId="110" priority="46" rank="1"/>
  </conditionalFormatting>
  <conditionalFormatting sqref="G1">
    <cfRule type="top10" priority="43" bottom="1" rank="1"/>
    <cfRule type="top10" dxfId="109" priority="44" rank="1"/>
  </conditionalFormatting>
  <conditionalFormatting sqref="H1">
    <cfRule type="top10" priority="41" bottom="1" rank="1"/>
    <cfRule type="top10" dxfId="108" priority="42" rank="1"/>
  </conditionalFormatting>
  <conditionalFormatting sqref="I1">
    <cfRule type="top10" priority="39" bottom="1" rank="1"/>
    <cfRule type="top10" dxfId="107" priority="40" rank="1"/>
  </conditionalFormatting>
  <conditionalFormatting sqref="E2">
    <cfRule type="top10" priority="13" bottom="1" rank="1"/>
    <cfRule type="top10" dxfId="106" priority="14" rank="1"/>
  </conditionalFormatting>
  <conditionalFormatting sqref="F2">
    <cfRule type="top10" priority="15" bottom="1" rank="1"/>
    <cfRule type="top10" dxfId="105" priority="16" rank="1"/>
  </conditionalFormatting>
  <conditionalFormatting sqref="G2">
    <cfRule type="top10" priority="17" bottom="1" rank="1"/>
    <cfRule type="top10" dxfId="104" priority="18" rank="1"/>
  </conditionalFormatting>
  <conditionalFormatting sqref="H2">
    <cfRule type="top10" priority="19" bottom="1" rank="1"/>
    <cfRule type="top10" dxfId="103" priority="20" rank="1"/>
  </conditionalFormatting>
  <conditionalFormatting sqref="I2">
    <cfRule type="top10" priority="21" bottom="1" rank="1"/>
    <cfRule type="top10" dxfId="102" priority="22" rank="1"/>
  </conditionalFormatting>
  <conditionalFormatting sqref="J2">
    <cfRule type="top10" priority="23" bottom="1" rank="1"/>
    <cfRule type="top10" dxfId="101" priority="24" rank="1"/>
  </conditionalFormatting>
  <conditionalFormatting sqref="E3">
    <cfRule type="top10" priority="11" bottom="1" rank="1"/>
    <cfRule type="top10" dxfId="100" priority="12" rank="1"/>
  </conditionalFormatting>
  <conditionalFormatting sqref="F3">
    <cfRule type="top10" priority="9" bottom="1" rank="1"/>
    <cfRule type="top10" dxfId="99" priority="10" rank="1"/>
  </conditionalFormatting>
  <conditionalFormatting sqref="G3">
    <cfRule type="top10" priority="7" bottom="1" rank="1"/>
    <cfRule type="top10" dxfId="98" priority="8" rank="1"/>
  </conditionalFormatting>
  <conditionalFormatting sqref="H3">
    <cfRule type="top10" priority="5" bottom="1" rank="1"/>
    <cfRule type="top10" dxfId="97" priority="6" rank="1"/>
  </conditionalFormatting>
  <conditionalFormatting sqref="I3">
    <cfRule type="top10" priority="3" bottom="1" rank="1"/>
    <cfRule type="top10" dxfId="96" priority="4" rank="1"/>
  </conditionalFormatting>
  <conditionalFormatting sqref="J3">
    <cfRule type="top10" priority="1" bottom="1" rank="1"/>
    <cfRule type="top10" dxfId="9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3400-000000000000}">
          <x14:formula1>
            <xm:f>'C:\Users\Joe\Desktop\AUTO BENCH REST ASSOCIATION FILE\ABRA 2017\LOUISIANA\[ABRA Louisiana 03 18 2017.xlsm]Data'!#REF!</xm:f>
          </x14:formula1>
          <xm:sqref>B2</xm:sqref>
        </x14:dataValidation>
        <x14:dataValidation type="list" allowBlank="1" showInputMessage="1" showErrorMessage="1" xr:uid="{76C8E676-EBCB-4136-A990-C40030362D36}">
          <x14:formula1>
            <xm:f>'C:\Users\abra2\Desktop\ABRA Files and More\AUTO BENCH REST ASSOCIATION FILE\ABRA 2017\LOUISIANA\[LA State Shoot 10 21 2017.xlsm]Data'!#REF!</xm:f>
          </x14:formula1>
          <xm:sqref>B3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CC6DF-6C8E-471B-8245-2AEF6CC09DF9}">
  <dimension ref="A1:O5"/>
  <sheetViews>
    <sheetView workbookViewId="0">
      <selection activeCell="C12" sqref="C1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8" t="s">
        <v>3</v>
      </c>
      <c r="B2" s="38" t="s">
        <v>159</v>
      </c>
      <c r="C2" s="39">
        <v>43001</v>
      </c>
      <c r="D2" s="40" t="s">
        <v>40</v>
      </c>
      <c r="E2" s="38">
        <v>175</v>
      </c>
      <c r="F2" s="38">
        <v>170</v>
      </c>
      <c r="G2" s="38">
        <v>166</v>
      </c>
      <c r="H2" s="38"/>
      <c r="I2" s="38"/>
      <c r="J2" s="96"/>
      <c r="K2" s="41">
        <v>3</v>
      </c>
      <c r="L2" s="41">
        <v>511</v>
      </c>
      <c r="M2" s="42">
        <v>170.33333333333334</v>
      </c>
      <c r="N2" s="41">
        <v>2</v>
      </c>
      <c r="O2" s="42">
        <v>172.33333333333334</v>
      </c>
    </row>
    <row r="3" spans="1:15" x14ac:dyDescent="0.25">
      <c r="A3" s="34" t="s">
        <v>3</v>
      </c>
      <c r="B3" s="34" t="s">
        <v>169</v>
      </c>
      <c r="C3" s="32">
        <v>43029</v>
      </c>
      <c r="D3" s="33" t="s">
        <v>81</v>
      </c>
      <c r="E3" s="34">
        <v>189</v>
      </c>
      <c r="F3" s="34">
        <v>187</v>
      </c>
      <c r="G3" s="83">
        <v>194</v>
      </c>
      <c r="H3" s="34">
        <v>191</v>
      </c>
      <c r="I3" s="34">
        <v>192</v>
      </c>
      <c r="J3" s="34">
        <v>189</v>
      </c>
      <c r="K3" s="35">
        <v>6</v>
      </c>
      <c r="L3" s="35">
        <v>1142</v>
      </c>
      <c r="M3" s="36">
        <v>190.33333333333334</v>
      </c>
      <c r="N3" s="35">
        <v>8</v>
      </c>
      <c r="O3" s="36">
        <v>198.33333333333334</v>
      </c>
    </row>
    <row r="5" spans="1:15" x14ac:dyDescent="0.25">
      <c r="K5" s="1">
        <f>SUM(K2:K4)</f>
        <v>9</v>
      </c>
      <c r="L5" s="1">
        <f>SUM(L2:L4)</f>
        <v>1653</v>
      </c>
      <c r="M5" s="1">
        <f>SUM(L5/K5)</f>
        <v>183.66666666666666</v>
      </c>
      <c r="N5" s="1">
        <f>SUM(N2:N4)</f>
        <v>10</v>
      </c>
      <c r="O5" s="4">
        <f t="shared" ref="O5" si="0">SUM(M5+N5)</f>
        <v>193.66666666666666</v>
      </c>
    </row>
  </sheetData>
  <conditionalFormatting sqref="J1">
    <cfRule type="top10" priority="35" bottom="1" rank="1"/>
    <cfRule type="top10" dxfId="94" priority="36" rank="1"/>
  </conditionalFormatting>
  <conditionalFormatting sqref="E1">
    <cfRule type="top10" priority="45" bottom="1" rank="1"/>
    <cfRule type="top10" dxfId="93" priority="46" rank="1"/>
  </conditionalFormatting>
  <conditionalFormatting sqref="F1">
    <cfRule type="top10" priority="43" bottom="1" rank="1"/>
    <cfRule type="top10" dxfId="92" priority="44" rank="1"/>
  </conditionalFormatting>
  <conditionalFormatting sqref="G1">
    <cfRule type="top10" priority="41" bottom="1" rank="1"/>
    <cfRule type="top10" dxfId="91" priority="42" rank="1"/>
  </conditionalFormatting>
  <conditionalFormatting sqref="H1">
    <cfRule type="top10" priority="39" bottom="1" rank="1"/>
    <cfRule type="top10" dxfId="90" priority="40" rank="1"/>
  </conditionalFormatting>
  <conditionalFormatting sqref="I1">
    <cfRule type="top10" priority="37" bottom="1" rank="1"/>
    <cfRule type="top10" dxfId="89" priority="38" rank="1"/>
  </conditionalFormatting>
  <conditionalFormatting sqref="E2">
    <cfRule type="top10" priority="13" bottom="1" rank="1"/>
    <cfRule type="top10" dxfId="88" priority="14" rank="1"/>
  </conditionalFormatting>
  <conditionalFormatting sqref="F2">
    <cfRule type="top10" priority="15" bottom="1" rank="1"/>
    <cfRule type="top10" dxfId="87" priority="16" rank="1"/>
  </conditionalFormatting>
  <conditionalFormatting sqref="G2">
    <cfRule type="top10" priority="17" bottom="1" rank="1"/>
    <cfRule type="top10" dxfId="86" priority="18" rank="1"/>
  </conditionalFormatting>
  <conditionalFormatting sqref="H2">
    <cfRule type="top10" priority="19" bottom="1" rank="1"/>
    <cfRule type="top10" dxfId="85" priority="20" rank="1"/>
  </conditionalFormatting>
  <conditionalFormatting sqref="I2">
    <cfRule type="top10" priority="21" bottom="1" rank="1"/>
    <cfRule type="top10" dxfId="84" priority="22" rank="1"/>
  </conditionalFormatting>
  <conditionalFormatting sqref="E3">
    <cfRule type="top10" priority="11" bottom="1" rank="1"/>
    <cfRule type="top10" dxfId="83" priority="12" rank="1"/>
  </conditionalFormatting>
  <conditionalFormatting sqref="F3">
    <cfRule type="top10" priority="9" bottom="1" rank="1"/>
    <cfRule type="top10" dxfId="82" priority="10" rank="1"/>
  </conditionalFormatting>
  <conditionalFormatting sqref="G3">
    <cfRule type="top10" priority="7" bottom="1" rank="1"/>
    <cfRule type="top10" dxfId="81" priority="8" rank="1"/>
  </conditionalFormatting>
  <conditionalFormatting sqref="H3">
    <cfRule type="top10" priority="5" bottom="1" rank="1"/>
    <cfRule type="top10" dxfId="80" priority="6" rank="1"/>
  </conditionalFormatting>
  <conditionalFormatting sqref="I3">
    <cfRule type="top10" priority="3" bottom="1" rank="1"/>
    <cfRule type="top10" dxfId="79" priority="4" rank="1"/>
  </conditionalFormatting>
  <conditionalFormatting sqref="J3">
    <cfRule type="top10" priority="1" bottom="1" rank="1"/>
    <cfRule type="top10" dxfId="7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628464-2D0C-4EF0-A831-FE9B62D56B51}">
          <x14:formula1>
            <xm:f>'C:\Users\Joe\Desktop\AUTO BENCH REST ASSOCIATION FILE\ABRA 2017\OHIO\[ABRA Ohio 04 09 2017.xlsm]Data'!#REF!</xm:f>
          </x14:formula1>
          <xm:sqref>B2</xm:sqref>
        </x14:dataValidation>
        <x14:dataValidation type="list" allowBlank="1" showInputMessage="1" showErrorMessage="1" xr:uid="{D4B17740-0F0D-4659-A560-E27E975737D1}">
          <x14:formula1>
            <xm:f>'C:\Users\abra2\Desktop\ABRA Files and More\AUTO BENCH REST ASSOCIATION FILE\ABRA 2017\LOUISIANA\[LA State Shoot 10 21 2017.xlsm]Data'!#REF!</xm:f>
          </x14:formula1>
          <xm:sqref>B3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ht="15.75" x14ac:dyDescent="0.3">
      <c r="A2" s="21" t="s">
        <v>3</v>
      </c>
      <c r="B2" s="34" t="s">
        <v>31</v>
      </c>
      <c r="C2" s="32">
        <v>42791</v>
      </c>
      <c r="D2" s="33" t="s">
        <v>20</v>
      </c>
      <c r="E2" s="34">
        <v>189</v>
      </c>
      <c r="F2" s="34">
        <v>182</v>
      </c>
      <c r="G2" s="34">
        <v>183</v>
      </c>
      <c r="H2" s="34">
        <v>186</v>
      </c>
      <c r="I2" s="34"/>
      <c r="J2" s="34"/>
      <c r="K2" s="35">
        <v>4</v>
      </c>
      <c r="L2" s="35">
        <v>740</v>
      </c>
      <c r="M2" s="36">
        <v>185</v>
      </c>
      <c r="N2" s="35">
        <v>11</v>
      </c>
      <c r="O2" s="36">
        <v>196</v>
      </c>
    </row>
    <row r="3" spans="1:15" x14ac:dyDescent="0.25">
      <c r="A3" s="34" t="s">
        <v>3</v>
      </c>
      <c r="B3" s="34" t="s">
        <v>31</v>
      </c>
      <c r="C3" s="32">
        <v>42910</v>
      </c>
      <c r="D3" s="33" t="s">
        <v>20</v>
      </c>
      <c r="E3" s="34">
        <v>180</v>
      </c>
      <c r="F3" s="34">
        <v>182</v>
      </c>
      <c r="G3" s="34">
        <v>179</v>
      </c>
      <c r="H3" s="34">
        <v>177</v>
      </c>
      <c r="I3" s="34"/>
      <c r="J3" s="34"/>
      <c r="K3" s="35">
        <v>4</v>
      </c>
      <c r="L3" s="35">
        <v>718</v>
      </c>
      <c r="M3" s="36">
        <v>179.5</v>
      </c>
      <c r="N3" s="35">
        <v>6</v>
      </c>
      <c r="O3" s="36">
        <v>185.5</v>
      </c>
    </row>
    <row r="4" spans="1:15" x14ac:dyDescent="0.25">
      <c r="A4" s="34" t="s">
        <v>3</v>
      </c>
      <c r="B4" s="34" t="s">
        <v>31</v>
      </c>
      <c r="C4" s="32">
        <v>42931</v>
      </c>
      <c r="D4" s="33" t="s">
        <v>81</v>
      </c>
      <c r="E4" s="34">
        <v>187</v>
      </c>
      <c r="F4" s="34">
        <v>182</v>
      </c>
      <c r="G4" s="34">
        <v>186</v>
      </c>
      <c r="H4" s="34">
        <v>178</v>
      </c>
      <c r="I4" s="34">
        <v>189</v>
      </c>
      <c r="J4" s="34">
        <v>192</v>
      </c>
      <c r="K4" s="35">
        <v>6</v>
      </c>
      <c r="L4" s="35">
        <v>1114</v>
      </c>
      <c r="M4" s="36">
        <v>185.66666666666666</v>
      </c>
      <c r="N4" s="35">
        <v>4</v>
      </c>
      <c r="O4" s="36">
        <v>189.66666666666666</v>
      </c>
    </row>
    <row r="5" spans="1:15" x14ac:dyDescent="0.25">
      <c r="A5" s="34" t="s">
        <v>3</v>
      </c>
      <c r="B5" s="34" t="s">
        <v>31</v>
      </c>
      <c r="C5" s="32">
        <v>42973</v>
      </c>
      <c r="D5" s="33" t="s">
        <v>20</v>
      </c>
      <c r="E5" s="34">
        <v>182</v>
      </c>
      <c r="F5" s="34">
        <v>184</v>
      </c>
      <c r="G5" s="34">
        <v>182</v>
      </c>
      <c r="H5" s="34">
        <v>190</v>
      </c>
      <c r="I5" s="34"/>
      <c r="J5" s="34"/>
      <c r="K5" s="35">
        <v>4</v>
      </c>
      <c r="L5" s="35">
        <v>738</v>
      </c>
      <c r="M5" s="36">
        <v>184.5</v>
      </c>
      <c r="N5" s="35">
        <v>2</v>
      </c>
      <c r="O5" s="36">
        <v>186.5</v>
      </c>
    </row>
    <row r="7" spans="1:15" x14ac:dyDescent="0.25">
      <c r="K7" s="1">
        <f>SUM(K2:K6)</f>
        <v>18</v>
      </c>
      <c r="L7" s="1">
        <f>SUM(L2:L6)</f>
        <v>3310</v>
      </c>
      <c r="M7" s="1">
        <f>SUM(L7/K7)</f>
        <v>183.88888888888889</v>
      </c>
      <c r="N7" s="1">
        <f>SUM(N2:N6)</f>
        <v>23</v>
      </c>
      <c r="O7" s="4">
        <f t="shared" ref="O7" si="0">SUM(M7+N7)</f>
        <v>206.88888888888889</v>
      </c>
    </row>
  </sheetData>
  <conditionalFormatting sqref="J1">
    <cfRule type="top10" priority="85" bottom="1" rank="1"/>
    <cfRule type="top10" dxfId="2590" priority="86" rank="1"/>
  </conditionalFormatting>
  <conditionalFormatting sqref="E1">
    <cfRule type="top10" priority="95" bottom="1" rank="1"/>
    <cfRule type="top10" dxfId="2589" priority="96" rank="1"/>
  </conditionalFormatting>
  <conditionalFormatting sqref="F1">
    <cfRule type="top10" priority="93" bottom="1" rank="1"/>
    <cfRule type="top10" dxfId="2588" priority="94" rank="1"/>
  </conditionalFormatting>
  <conditionalFormatting sqref="G1">
    <cfRule type="top10" priority="91" bottom="1" rank="1"/>
    <cfRule type="top10" dxfId="2587" priority="92" rank="1"/>
  </conditionalFormatting>
  <conditionalFormatting sqref="H1">
    <cfRule type="top10" priority="89" bottom="1" rank="1"/>
    <cfRule type="top10" dxfId="2586" priority="90" rank="1"/>
  </conditionalFormatting>
  <conditionalFormatting sqref="I1">
    <cfRule type="top10" priority="87" bottom="1" rank="1"/>
    <cfRule type="top10" dxfId="2585" priority="88" rank="1"/>
  </conditionalFormatting>
  <conditionalFormatting sqref="E2">
    <cfRule type="top10" priority="47" bottom="1" rank="1"/>
    <cfRule type="top10" dxfId="2584" priority="48" rank="1"/>
  </conditionalFormatting>
  <conditionalFormatting sqref="F2">
    <cfRule type="top10" priority="45" bottom="1" rank="1"/>
    <cfRule type="top10" dxfId="2583" priority="46" rank="1"/>
  </conditionalFormatting>
  <conditionalFormatting sqref="G2">
    <cfRule type="top10" priority="43" bottom="1" rank="1"/>
    <cfRule type="top10" dxfId="2582" priority="44" rank="1"/>
  </conditionalFormatting>
  <conditionalFormatting sqref="H2">
    <cfRule type="top10" priority="41" bottom="1" rank="1"/>
    <cfRule type="top10" dxfId="2581" priority="42" rank="1"/>
  </conditionalFormatting>
  <conditionalFormatting sqref="I2">
    <cfRule type="top10" priority="39" bottom="1" rank="1"/>
    <cfRule type="top10" dxfId="2580" priority="40" rank="1"/>
  </conditionalFormatting>
  <conditionalFormatting sqref="J2">
    <cfRule type="top10" priority="37" bottom="1" rank="1"/>
    <cfRule type="top10" dxfId="2579" priority="38" rank="1"/>
  </conditionalFormatting>
  <conditionalFormatting sqref="E3">
    <cfRule type="top10" priority="35" bottom="1" rank="1"/>
    <cfRule type="top10" dxfId="2578" priority="36" rank="1"/>
  </conditionalFormatting>
  <conditionalFormatting sqref="F3">
    <cfRule type="top10" priority="33" bottom="1" rank="1"/>
    <cfRule type="top10" dxfId="2577" priority="34" rank="1"/>
  </conditionalFormatting>
  <conditionalFormatting sqref="G3">
    <cfRule type="top10" priority="31" bottom="1" rank="1"/>
    <cfRule type="top10" dxfId="2576" priority="32" rank="1"/>
  </conditionalFormatting>
  <conditionalFormatting sqref="H3">
    <cfRule type="top10" priority="29" bottom="1" rank="1"/>
    <cfRule type="top10" dxfId="2575" priority="30" rank="1"/>
  </conditionalFormatting>
  <conditionalFormatting sqref="I3">
    <cfRule type="top10" priority="27" bottom="1" rank="1"/>
    <cfRule type="top10" dxfId="2574" priority="28" rank="1"/>
  </conditionalFormatting>
  <conditionalFormatting sqref="J3">
    <cfRule type="top10" priority="25" bottom="1" rank="1"/>
    <cfRule type="top10" dxfId="2573" priority="26" rank="1"/>
  </conditionalFormatting>
  <conditionalFormatting sqref="E4">
    <cfRule type="top10" priority="13" bottom="1" rank="1"/>
    <cfRule type="top10" dxfId="2572" priority="14" rank="1"/>
  </conditionalFormatting>
  <conditionalFormatting sqref="F4">
    <cfRule type="top10" priority="15" bottom="1" rank="1"/>
    <cfRule type="top10" dxfId="2571" priority="16" rank="1"/>
  </conditionalFormatting>
  <conditionalFormatting sqref="G4">
    <cfRule type="top10" priority="17" bottom="1" rank="1"/>
    <cfRule type="top10" dxfId="2570" priority="18" rank="1"/>
  </conditionalFormatting>
  <conditionalFormatting sqref="H4">
    <cfRule type="top10" priority="19" bottom="1" rank="1"/>
    <cfRule type="top10" dxfId="2569" priority="20" rank="1"/>
  </conditionalFormatting>
  <conditionalFormatting sqref="I4">
    <cfRule type="top10" priority="21" bottom="1" rank="1"/>
    <cfRule type="top10" dxfId="2568" priority="22" rank="1"/>
  </conditionalFormatting>
  <conditionalFormatting sqref="J4">
    <cfRule type="top10" priority="23" bottom="1" rank="1"/>
    <cfRule type="top10" dxfId="2567" priority="24" rank="1"/>
  </conditionalFormatting>
  <conditionalFormatting sqref="E5">
    <cfRule type="top10" priority="11" bottom="1" rank="1"/>
    <cfRule type="top10" dxfId="2566" priority="12" rank="1"/>
  </conditionalFormatting>
  <conditionalFormatting sqref="F5">
    <cfRule type="top10" priority="9" bottom="1" rank="1"/>
    <cfRule type="top10" dxfId="2565" priority="10" rank="1"/>
  </conditionalFormatting>
  <conditionalFormatting sqref="G5">
    <cfRule type="top10" priority="7" bottom="1" rank="1"/>
    <cfRule type="top10" dxfId="2564" priority="8" rank="1"/>
  </conditionalFormatting>
  <conditionalFormatting sqref="H5">
    <cfRule type="top10" priority="5" bottom="1" rank="1"/>
    <cfRule type="top10" dxfId="2563" priority="6" rank="1"/>
  </conditionalFormatting>
  <conditionalFormatting sqref="I5">
    <cfRule type="top10" priority="3" bottom="1" rank="1"/>
    <cfRule type="top10" dxfId="2562" priority="4" rank="1"/>
  </conditionalFormatting>
  <conditionalFormatting sqref="J5">
    <cfRule type="top10" priority="1" bottom="1" rank="1"/>
    <cfRule type="top10" dxfId="256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400-000000000000}">
          <x14:formula1>
            <xm:f>'C:\Users\gih93\Desktop\[2252017.xlsm]Data'!#REF!</xm:f>
          </x14:formula1>
          <xm:sqref>B2</xm:sqref>
        </x14:dataValidation>
        <x14:dataValidation type="list" allowBlank="1" showInputMessage="1" showErrorMessage="1" xr:uid="{00000000-0002-0000-0400-000001000000}">
          <x14:formula1>
            <xm:f>'C:\Users\gih93\Desktop\[ABRA Scoring 2016.xlsm]Data'!#REF!</xm:f>
          </x14:formula1>
          <xm:sqref>B3</xm:sqref>
        </x14:dataValidation>
        <x14:dataValidation type="list" allowBlank="1" showInputMessage="1" showErrorMessage="1" xr:uid="{00000000-0002-0000-0400-000002000000}">
          <x14:formula1>
            <xm:f>'C:\Users\abra2\Desktop\ABRA 2017\Louisiana\[07 15 2017 Club Tournament.xlsm]Data'!#REF!</xm:f>
          </x14:formula1>
          <xm:sqref>B4</xm:sqref>
        </x14:dataValidation>
        <x14:dataValidation type="list" allowBlank="1" showInputMessage="1" showErrorMessage="1" xr:uid="{FD871ED4-B424-4D5E-B734-43E4698A19F6}">
          <x14:formula1>
            <xm:f>'C:\Users\gih93\Desktop\[ABRA Scoring 2016.xlsm]Data'!#REF!</xm:f>
          </x14:formula1>
          <xm:sqref>B5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7"/>
  <dimension ref="A1:O15"/>
  <sheetViews>
    <sheetView workbookViewId="0">
      <selection activeCell="C23" sqref="C23"/>
    </sheetView>
  </sheetViews>
  <sheetFormatPr defaultRowHeight="15" x14ac:dyDescent="0.25"/>
  <cols>
    <col min="1" max="1" width="11.140625" style="9" bestFit="1" customWidth="1"/>
    <col min="2" max="2" width="17" style="9" bestFit="1" customWidth="1"/>
    <col min="3" max="3" width="9" style="9" bestFit="1" customWidth="1"/>
    <col min="4" max="4" width="20.5703125" style="9" bestFit="1" customWidth="1"/>
    <col min="5" max="10" width="9.140625" style="9"/>
    <col min="11" max="11" width="13.28515625" style="9" bestFit="1" customWidth="1"/>
    <col min="12" max="12" width="12.28515625" style="9" bestFit="1" customWidth="1"/>
    <col min="13" max="13" width="9" style="9" bestFit="1" customWidth="1"/>
    <col min="14" max="14" width="7.140625" style="9" bestFit="1" customWidth="1"/>
    <col min="15" max="15" width="13.7109375" style="9" bestFit="1" customWidth="1"/>
    <col min="16" max="16384" width="9.140625" style="8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8" t="s">
        <v>3</v>
      </c>
      <c r="B2" s="38" t="s">
        <v>35</v>
      </c>
      <c r="C2" s="39">
        <v>42792</v>
      </c>
      <c r="D2" s="40" t="s">
        <v>40</v>
      </c>
      <c r="E2" s="38">
        <v>195</v>
      </c>
      <c r="F2" s="38">
        <v>197</v>
      </c>
      <c r="G2" s="38">
        <v>198</v>
      </c>
      <c r="H2" s="38"/>
      <c r="I2" s="38"/>
      <c r="J2" s="38"/>
      <c r="K2" s="41">
        <v>3</v>
      </c>
      <c r="L2" s="41">
        <v>590</v>
      </c>
      <c r="M2" s="42">
        <v>196.66666666666666</v>
      </c>
      <c r="N2" s="41">
        <v>5</v>
      </c>
      <c r="O2" s="42">
        <v>201.66666666666666</v>
      </c>
    </row>
    <row r="3" spans="1:15" x14ac:dyDescent="0.25">
      <c r="A3" s="38" t="s">
        <v>3</v>
      </c>
      <c r="B3" s="38" t="s">
        <v>35</v>
      </c>
      <c r="C3" s="39">
        <v>42819</v>
      </c>
      <c r="D3" s="40" t="s">
        <v>66</v>
      </c>
      <c r="E3" s="38">
        <v>194</v>
      </c>
      <c r="F3" s="38">
        <v>193</v>
      </c>
      <c r="G3" s="38">
        <v>194</v>
      </c>
      <c r="H3" s="38">
        <v>193</v>
      </c>
      <c r="I3" s="60">
        <v>195</v>
      </c>
      <c r="J3" s="38">
        <v>193</v>
      </c>
      <c r="K3" s="41">
        <v>6</v>
      </c>
      <c r="L3" s="41">
        <v>1162</v>
      </c>
      <c r="M3" s="42">
        <v>193.66666666666666</v>
      </c>
      <c r="N3" s="41">
        <v>14</v>
      </c>
      <c r="O3" s="42">
        <v>207.66666666666666</v>
      </c>
    </row>
    <row r="4" spans="1:15" x14ac:dyDescent="0.25">
      <c r="A4" s="38" t="s">
        <v>3</v>
      </c>
      <c r="B4" s="38" t="s">
        <v>35</v>
      </c>
      <c r="C4" s="39">
        <v>42848</v>
      </c>
      <c r="D4" s="40" t="s">
        <v>40</v>
      </c>
      <c r="E4" s="38">
        <v>190</v>
      </c>
      <c r="F4" s="38">
        <v>196</v>
      </c>
      <c r="G4" s="38">
        <v>193</v>
      </c>
      <c r="H4" s="38"/>
      <c r="I4" s="38"/>
      <c r="J4" s="38"/>
      <c r="K4" s="41">
        <v>3</v>
      </c>
      <c r="L4" s="41">
        <v>579</v>
      </c>
      <c r="M4" s="42">
        <v>193</v>
      </c>
      <c r="N4" s="41">
        <v>5</v>
      </c>
      <c r="O4" s="42">
        <v>198</v>
      </c>
    </row>
    <row r="5" spans="1:15" x14ac:dyDescent="0.25">
      <c r="A5" s="61" t="s">
        <v>3</v>
      </c>
      <c r="B5" s="61" t="s">
        <v>35</v>
      </c>
      <c r="C5" s="78">
        <v>42883</v>
      </c>
      <c r="D5" s="79" t="s">
        <v>40</v>
      </c>
      <c r="E5" s="61">
        <v>191</v>
      </c>
      <c r="F5" s="61">
        <v>195</v>
      </c>
      <c r="G5" s="61">
        <v>192</v>
      </c>
      <c r="H5" s="61"/>
      <c r="I5" s="61"/>
      <c r="J5" s="61"/>
      <c r="K5" s="80">
        <f t="shared" ref="K5" si="0">COUNT(E5:J5)</f>
        <v>3</v>
      </c>
      <c r="L5" s="80">
        <f t="shared" ref="L5" si="1">SUM(E5:J5)</f>
        <v>578</v>
      </c>
      <c r="M5" s="81">
        <f t="shared" ref="M5" si="2">AVERAGE(E5:J5)</f>
        <v>192.66666666666666</v>
      </c>
      <c r="N5" s="80">
        <v>2</v>
      </c>
      <c r="O5" s="81">
        <f t="shared" ref="O5" si="3">SUM(M5,N5)</f>
        <v>194.66666666666666</v>
      </c>
    </row>
    <row r="6" spans="1:15" x14ac:dyDescent="0.25">
      <c r="A6" s="38" t="s">
        <v>3</v>
      </c>
      <c r="B6" s="38" t="s">
        <v>35</v>
      </c>
      <c r="C6" s="39">
        <v>42910</v>
      </c>
      <c r="D6" s="40" t="s">
        <v>40</v>
      </c>
      <c r="E6" s="38">
        <v>193</v>
      </c>
      <c r="F6" s="61">
        <v>193</v>
      </c>
      <c r="G6" s="38">
        <v>194</v>
      </c>
      <c r="H6" s="38"/>
      <c r="I6" s="38"/>
      <c r="J6" s="38"/>
      <c r="K6" s="41">
        <v>3</v>
      </c>
      <c r="L6" s="41">
        <v>580</v>
      </c>
      <c r="M6" s="42">
        <v>193.33333333333334</v>
      </c>
      <c r="N6" s="41">
        <v>7</v>
      </c>
      <c r="O6" s="42">
        <v>200.33333333333334</v>
      </c>
    </row>
    <row r="7" spans="1:15" x14ac:dyDescent="0.25">
      <c r="A7" s="34" t="s">
        <v>3</v>
      </c>
      <c r="B7" s="34" t="s">
        <v>35</v>
      </c>
      <c r="C7" s="32">
        <v>42931</v>
      </c>
      <c r="D7" s="33" t="s">
        <v>81</v>
      </c>
      <c r="E7" s="34">
        <v>190</v>
      </c>
      <c r="F7" s="34">
        <v>191</v>
      </c>
      <c r="G7" s="34">
        <v>189</v>
      </c>
      <c r="H7" s="34">
        <v>186</v>
      </c>
      <c r="I7" s="83">
        <v>197</v>
      </c>
      <c r="J7" s="34">
        <v>193</v>
      </c>
      <c r="K7" s="35">
        <v>6</v>
      </c>
      <c r="L7" s="35">
        <v>1146</v>
      </c>
      <c r="M7" s="36">
        <v>191</v>
      </c>
      <c r="N7" s="35">
        <v>8</v>
      </c>
      <c r="O7" s="36">
        <v>199</v>
      </c>
    </row>
    <row r="8" spans="1:15" x14ac:dyDescent="0.25">
      <c r="A8" s="38" t="s">
        <v>3</v>
      </c>
      <c r="B8" s="38" t="s">
        <v>35</v>
      </c>
      <c r="C8" s="39">
        <v>42938</v>
      </c>
      <c r="D8" s="40" t="s">
        <v>40</v>
      </c>
      <c r="E8" s="38">
        <v>197</v>
      </c>
      <c r="F8" s="38">
        <v>194</v>
      </c>
      <c r="G8" s="38">
        <v>196</v>
      </c>
      <c r="H8" s="38"/>
      <c r="I8" s="38"/>
      <c r="J8" s="38"/>
      <c r="K8" s="41">
        <v>3</v>
      </c>
      <c r="L8" s="41">
        <v>587</v>
      </c>
      <c r="M8" s="42">
        <v>195.66666666666666</v>
      </c>
      <c r="N8" s="41">
        <v>6</v>
      </c>
      <c r="O8" s="42">
        <v>201.66666666666666</v>
      </c>
    </row>
    <row r="9" spans="1:15" x14ac:dyDescent="0.25">
      <c r="A9" s="34" t="s">
        <v>3</v>
      </c>
      <c r="B9" s="34" t="s">
        <v>35</v>
      </c>
      <c r="C9" s="32">
        <v>42945</v>
      </c>
      <c r="D9" s="33" t="s">
        <v>20</v>
      </c>
      <c r="E9" s="34">
        <v>193</v>
      </c>
      <c r="F9" s="34">
        <v>192</v>
      </c>
      <c r="G9" s="34">
        <v>190</v>
      </c>
      <c r="H9" s="34">
        <v>194</v>
      </c>
      <c r="I9" s="34">
        <v>195</v>
      </c>
      <c r="J9" s="34">
        <v>194</v>
      </c>
      <c r="K9" s="35">
        <v>6</v>
      </c>
      <c r="L9" s="35">
        <v>1158</v>
      </c>
      <c r="M9" s="36">
        <v>193</v>
      </c>
      <c r="N9" s="35">
        <v>26</v>
      </c>
      <c r="O9" s="36">
        <v>219</v>
      </c>
    </row>
    <row r="10" spans="1:15" x14ac:dyDescent="0.25">
      <c r="A10" s="38" t="s">
        <v>3</v>
      </c>
      <c r="B10" s="38" t="s">
        <v>35</v>
      </c>
      <c r="C10" s="39">
        <v>42980</v>
      </c>
      <c r="D10" s="40" t="s">
        <v>40</v>
      </c>
      <c r="E10" s="60">
        <v>196</v>
      </c>
      <c r="F10" s="38">
        <v>196</v>
      </c>
      <c r="G10" s="38">
        <v>193</v>
      </c>
      <c r="H10" s="38"/>
      <c r="I10" s="38"/>
      <c r="J10" s="38"/>
      <c r="K10" s="41">
        <v>3</v>
      </c>
      <c r="L10" s="41">
        <v>585</v>
      </c>
      <c r="M10" s="42">
        <v>195</v>
      </c>
      <c r="N10" s="41">
        <v>6</v>
      </c>
      <c r="O10" s="42">
        <v>201</v>
      </c>
    </row>
    <row r="11" spans="1:15" x14ac:dyDescent="0.25">
      <c r="A11" s="38" t="s">
        <v>3</v>
      </c>
      <c r="B11" s="38" t="s">
        <v>35</v>
      </c>
      <c r="C11" s="39">
        <v>43001</v>
      </c>
      <c r="D11" s="40" t="s">
        <v>40</v>
      </c>
      <c r="E11" s="38">
        <v>194</v>
      </c>
      <c r="F11" s="61">
        <v>191</v>
      </c>
      <c r="G11" s="38">
        <v>192</v>
      </c>
      <c r="H11" s="38"/>
      <c r="I11" s="38"/>
      <c r="J11" s="38"/>
      <c r="K11" s="41">
        <v>3</v>
      </c>
      <c r="L11" s="41">
        <v>577</v>
      </c>
      <c r="M11" s="42">
        <v>192.33333333333334</v>
      </c>
      <c r="N11" s="41">
        <v>5</v>
      </c>
      <c r="O11" s="42">
        <v>197.33333333333334</v>
      </c>
    </row>
    <row r="12" spans="1:15" x14ac:dyDescent="0.25">
      <c r="A12" s="38" t="s">
        <v>3</v>
      </c>
      <c r="B12" s="38" t="s">
        <v>35</v>
      </c>
      <c r="C12" s="39">
        <v>43037</v>
      </c>
      <c r="D12" s="40" t="s">
        <v>40</v>
      </c>
      <c r="E12" s="38">
        <v>198</v>
      </c>
      <c r="F12" s="61">
        <v>192</v>
      </c>
      <c r="G12" s="38">
        <v>195</v>
      </c>
      <c r="H12" s="38"/>
      <c r="I12" s="38"/>
      <c r="J12" s="38"/>
      <c r="K12" s="41">
        <v>3</v>
      </c>
      <c r="L12" s="41">
        <v>585</v>
      </c>
      <c r="M12" s="42">
        <v>195</v>
      </c>
      <c r="N12" s="41">
        <v>5</v>
      </c>
      <c r="O12" s="42">
        <v>200</v>
      </c>
    </row>
    <row r="13" spans="1:15" x14ac:dyDescent="0.25">
      <c r="A13" s="34" t="s">
        <v>3</v>
      </c>
      <c r="B13" s="34" t="s">
        <v>35</v>
      </c>
      <c r="C13" s="32">
        <v>43043</v>
      </c>
      <c r="D13" s="33" t="s">
        <v>66</v>
      </c>
      <c r="E13" s="34">
        <v>194</v>
      </c>
      <c r="F13" s="34">
        <v>192</v>
      </c>
      <c r="G13" s="34">
        <v>194</v>
      </c>
      <c r="H13" s="34">
        <v>196</v>
      </c>
      <c r="I13" s="34">
        <v>196</v>
      </c>
      <c r="J13" s="34">
        <v>188</v>
      </c>
      <c r="K13" s="35">
        <v>6</v>
      </c>
      <c r="L13" s="35">
        <v>1160</v>
      </c>
      <c r="M13" s="36">
        <v>193.33333333333334</v>
      </c>
      <c r="N13" s="35">
        <v>4</v>
      </c>
      <c r="O13" s="36">
        <v>197.33333333333334</v>
      </c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>
        <f>SUM(K2:K14)</f>
        <v>48</v>
      </c>
      <c r="L15" s="1">
        <f>SUM(L2:L14)</f>
        <v>9287</v>
      </c>
      <c r="M15" s="1">
        <f>SUM(L15/K15)</f>
        <v>193.47916666666666</v>
      </c>
      <c r="N15" s="37">
        <f>SUM(N2:N14)</f>
        <v>93</v>
      </c>
      <c r="O15" s="1">
        <f t="shared" ref="O15" si="4">SUM(M15+N15)</f>
        <v>286.47916666666663</v>
      </c>
    </row>
  </sheetData>
  <conditionalFormatting sqref="E1">
    <cfRule type="top10" priority="269" bottom="1" rank="1"/>
    <cfRule type="top10" dxfId="77" priority="270" rank="1"/>
  </conditionalFormatting>
  <conditionalFormatting sqref="F1">
    <cfRule type="top10" priority="267" bottom="1" rank="1"/>
    <cfRule type="top10" dxfId="76" priority="268" rank="1"/>
  </conditionalFormatting>
  <conditionalFormatting sqref="G1">
    <cfRule type="top10" priority="265" bottom="1" rank="1"/>
    <cfRule type="top10" dxfId="75" priority="266" rank="1"/>
  </conditionalFormatting>
  <conditionalFormatting sqref="H1">
    <cfRule type="top10" priority="263" bottom="1" rank="1"/>
    <cfRule type="top10" dxfId="74" priority="264" rank="1"/>
  </conditionalFormatting>
  <conditionalFormatting sqref="I1">
    <cfRule type="top10" priority="261" bottom="1" rank="1"/>
    <cfRule type="top10" dxfId="73" priority="262" rank="1"/>
  </conditionalFormatting>
  <conditionalFormatting sqref="J1">
    <cfRule type="top10" priority="259" bottom="1" rank="1"/>
    <cfRule type="top10" dxfId="72" priority="260" rank="1"/>
  </conditionalFormatting>
  <conditionalFormatting sqref="E2">
    <cfRule type="top10" priority="155" bottom="1" rank="1"/>
    <cfRule type="top10" dxfId="71" priority="156" rank="1"/>
  </conditionalFormatting>
  <conditionalFormatting sqref="F2">
    <cfRule type="top10" priority="153" bottom="1" rank="1"/>
    <cfRule type="top10" dxfId="70" priority="154" rank="1"/>
  </conditionalFormatting>
  <conditionalFormatting sqref="G2">
    <cfRule type="top10" priority="151" bottom="1" rank="1"/>
    <cfRule type="top10" dxfId="69" priority="152" rank="1"/>
  </conditionalFormatting>
  <conditionalFormatting sqref="H2">
    <cfRule type="top10" priority="149" bottom="1" rank="1"/>
    <cfRule type="top10" dxfId="68" priority="150" rank="1"/>
  </conditionalFormatting>
  <conditionalFormatting sqref="I2">
    <cfRule type="top10" priority="147" bottom="1" rank="1"/>
    <cfRule type="top10" dxfId="67" priority="148" rank="1"/>
  </conditionalFormatting>
  <conditionalFormatting sqref="J2">
    <cfRule type="top10" priority="145" bottom="1" rank="1"/>
    <cfRule type="top10" dxfId="66" priority="146" rank="1"/>
  </conditionalFormatting>
  <conditionalFormatting sqref="E3">
    <cfRule type="top10" priority="133" bottom="1" rank="1"/>
    <cfRule type="top10" dxfId="65" priority="134" rank="1"/>
  </conditionalFormatting>
  <conditionalFormatting sqref="F3">
    <cfRule type="top10" priority="135" bottom="1" rank="1"/>
    <cfRule type="top10" dxfId="64" priority="136" rank="1"/>
  </conditionalFormatting>
  <conditionalFormatting sqref="G3">
    <cfRule type="top10" priority="137" bottom="1" rank="1"/>
    <cfRule type="top10" dxfId="63" priority="138" rank="1"/>
  </conditionalFormatting>
  <conditionalFormatting sqref="H3">
    <cfRule type="top10" priority="139" bottom="1" rank="1"/>
    <cfRule type="top10" dxfId="62" priority="140" rank="1"/>
  </conditionalFormatting>
  <conditionalFormatting sqref="I3">
    <cfRule type="top10" priority="141" bottom="1" rank="1"/>
    <cfRule type="top10" dxfId="61" priority="142" rank="1"/>
  </conditionalFormatting>
  <conditionalFormatting sqref="J3">
    <cfRule type="top10" priority="143" bottom="1" rank="1"/>
    <cfRule type="top10" dxfId="60" priority="144" rank="1"/>
  </conditionalFormatting>
  <conditionalFormatting sqref="E4">
    <cfRule type="top10" priority="121" bottom="1" rank="1"/>
    <cfRule type="top10" dxfId="59" priority="122" rank="1"/>
  </conditionalFormatting>
  <conditionalFormatting sqref="F4">
    <cfRule type="top10" priority="123" bottom="1" rank="1"/>
    <cfRule type="top10" dxfId="58" priority="124" rank="1"/>
  </conditionalFormatting>
  <conditionalFormatting sqref="G4">
    <cfRule type="top10" priority="125" bottom="1" rank="1"/>
    <cfRule type="top10" dxfId="57" priority="126" rank="1"/>
  </conditionalFormatting>
  <conditionalFormatting sqref="H4">
    <cfRule type="top10" priority="127" bottom="1" rank="1"/>
    <cfRule type="top10" dxfId="56" priority="128" rank="1"/>
  </conditionalFormatting>
  <conditionalFormatting sqref="I4">
    <cfRule type="top10" priority="129" bottom="1" rank="1"/>
    <cfRule type="top10" dxfId="55" priority="130" rank="1"/>
  </conditionalFormatting>
  <conditionalFormatting sqref="J4">
    <cfRule type="top10" priority="131" bottom="1" rank="1"/>
    <cfRule type="top10" dxfId="54" priority="132" rank="1"/>
  </conditionalFormatting>
  <conditionalFormatting sqref="E5">
    <cfRule type="top10" priority="119" bottom="1" rank="1"/>
    <cfRule type="top10" dxfId="53" priority="120" rank="1"/>
  </conditionalFormatting>
  <conditionalFormatting sqref="F5">
    <cfRule type="top10" priority="117" bottom="1" rank="1"/>
    <cfRule type="top10" dxfId="52" priority="118" rank="1"/>
  </conditionalFormatting>
  <conditionalFormatting sqref="G5">
    <cfRule type="top10" priority="115" bottom="1" rank="1"/>
    <cfRule type="top10" dxfId="51" priority="116" rank="1"/>
  </conditionalFormatting>
  <conditionalFormatting sqref="H5">
    <cfRule type="top10" priority="113" bottom="1" rank="1"/>
    <cfRule type="top10" dxfId="50" priority="114" rank="1"/>
  </conditionalFormatting>
  <conditionalFormatting sqref="I5">
    <cfRule type="top10" priority="111" bottom="1" rank="1"/>
    <cfRule type="top10" dxfId="49" priority="112" rank="1"/>
  </conditionalFormatting>
  <conditionalFormatting sqref="J5">
    <cfRule type="top10" priority="109" bottom="1" rank="1"/>
    <cfRule type="top10" dxfId="48" priority="110" rank="1"/>
  </conditionalFormatting>
  <conditionalFormatting sqref="E6">
    <cfRule type="top10" priority="95" bottom="1" rank="1"/>
    <cfRule type="top10" dxfId="47" priority="96" rank="1"/>
  </conditionalFormatting>
  <conditionalFormatting sqref="F6">
    <cfRule type="top10" priority="93" bottom="1" rank="1"/>
    <cfRule type="top10" dxfId="46" priority="94" rank="1"/>
  </conditionalFormatting>
  <conditionalFormatting sqref="G6">
    <cfRule type="top10" priority="91" bottom="1" rank="1"/>
    <cfRule type="top10" dxfId="45" priority="92" rank="1"/>
  </conditionalFormatting>
  <conditionalFormatting sqref="H6">
    <cfRule type="top10" priority="89" bottom="1" rank="1"/>
    <cfRule type="top10" dxfId="44" priority="90" rank="1"/>
  </conditionalFormatting>
  <conditionalFormatting sqref="I6">
    <cfRule type="top10" priority="87" bottom="1" rank="1"/>
    <cfRule type="top10" dxfId="43" priority="88" rank="1"/>
  </conditionalFormatting>
  <conditionalFormatting sqref="J6">
    <cfRule type="top10" priority="85" bottom="1" rank="1"/>
    <cfRule type="top10" dxfId="42" priority="86" rank="1"/>
  </conditionalFormatting>
  <conditionalFormatting sqref="E7">
    <cfRule type="top10" priority="73" bottom="1" rank="1"/>
    <cfRule type="top10" dxfId="41" priority="74" rank="1"/>
  </conditionalFormatting>
  <conditionalFormatting sqref="F7">
    <cfRule type="top10" priority="75" bottom="1" rank="1"/>
    <cfRule type="top10" dxfId="40" priority="76" rank="1"/>
  </conditionalFormatting>
  <conditionalFormatting sqref="G7">
    <cfRule type="top10" priority="77" bottom="1" rank="1"/>
    <cfRule type="top10" dxfId="39" priority="78" rank="1"/>
  </conditionalFormatting>
  <conditionalFormatting sqref="H7">
    <cfRule type="top10" priority="79" bottom="1" rank="1"/>
    <cfRule type="top10" dxfId="38" priority="80" rank="1"/>
  </conditionalFormatting>
  <conditionalFormatting sqref="I7">
    <cfRule type="top10" priority="81" bottom="1" rank="1"/>
    <cfRule type="top10" dxfId="37" priority="82" rank="1"/>
  </conditionalFormatting>
  <conditionalFormatting sqref="J7">
    <cfRule type="top10" priority="83" bottom="1" rank="1"/>
    <cfRule type="top10" dxfId="36" priority="84" rank="1"/>
  </conditionalFormatting>
  <conditionalFormatting sqref="E8">
    <cfRule type="top10" priority="71" bottom="1" rank="1"/>
    <cfRule type="top10" dxfId="35" priority="72" rank="1"/>
  </conditionalFormatting>
  <conditionalFormatting sqref="F8">
    <cfRule type="top10" priority="69" bottom="1" rank="1"/>
    <cfRule type="top10" dxfId="34" priority="70" rank="1"/>
  </conditionalFormatting>
  <conditionalFormatting sqref="G8">
    <cfRule type="top10" priority="67" bottom="1" rank="1"/>
    <cfRule type="top10" dxfId="33" priority="68" rank="1"/>
  </conditionalFormatting>
  <conditionalFormatting sqref="H8">
    <cfRule type="top10" priority="65" bottom="1" rank="1"/>
    <cfRule type="top10" dxfId="32" priority="66" rank="1"/>
  </conditionalFormatting>
  <conditionalFormatting sqref="I8">
    <cfRule type="top10" priority="63" bottom="1" rank="1"/>
    <cfRule type="top10" dxfId="31" priority="64" rank="1"/>
  </conditionalFormatting>
  <conditionalFormatting sqref="J8">
    <cfRule type="top10" priority="61" bottom="1" rank="1"/>
    <cfRule type="top10" dxfId="30" priority="62" rank="1"/>
  </conditionalFormatting>
  <conditionalFormatting sqref="E9">
    <cfRule type="top10" priority="59" bottom="1" rank="1"/>
    <cfRule type="top10" dxfId="29" priority="60" rank="1"/>
  </conditionalFormatting>
  <conditionalFormatting sqref="F9">
    <cfRule type="top10" priority="57" bottom="1" rank="1"/>
    <cfRule type="top10" dxfId="28" priority="58" rank="1"/>
  </conditionalFormatting>
  <conditionalFormatting sqref="G9">
    <cfRule type="top10" priority="55" bottom="1" rank="1"/>
    <cfRule type="top10" dxfId="27" priority="56" rank="1"/>
  </conditionalFormatting>
  <conditionalFormatting sqref="H9">
    <cfRule type="top10" priority="53" bottom="1" rank="1"/>
    <cfRule type="top10" dxfId="26" priority="54" rank="1"/>
  </conditionalFormatting>
  <conditionalFormatting sqref="I9">
    <cfRule type="top10" priority="51" bottom="1" rank="1"/>
    <cfRule type="top10" dxfId="25" priority="52" rank="1"/>
  </conditionalFormatting>
  <conditionalFormatting sqref="J9">
    <cfRule type="top10" priority="49" bottom="1" rank="1"/>
    <cfRule type="top10" dxfId="24" priority="50" rank="1"/>
  </conditionalFormatting>
  <conditionalFormatting sqref="J10">
    <cfRule type="top10" priority="37" bottom="1" rank="1"/>
    <cfRule type="top10" dxfId="23" priority="38" rank="1"/>
  </conditionalFormatting>
  <conditionalFormatting sqref="E10">
    <cfRule type="top10" priority="39" bottom="1" rank="1"/>
    <cfRule type="top10" dxfId="22" priority="40" rank="1"/>
  </conditionalFormatting>
  <conditionalFormatting sqref="F10">
    <cfRule type="top10" priority="41" bottom="1" rank="1"/>
    <cfRule type="top10" dxfId="21" priority="42" rank="1"/>
  </conditionalFormatting>
  <conditionalFormatting sqref="G10">
    <cfRule type="top10" priority="43" bottom="1" rank="1"/>
    <cfRule type="top10" dxfId="20" priority="44" rank="1"/>
  </conditionalFormatting>
  <conditionalFormatting sqref="H10">
    <cfRule type="top10" priority="45" bottom="1" rank="1"/>
    <cfRule type="top10" dxfId="19" priority="46" rank="1"/>
  </conditionalFormatting>
  <conditionalFormatting sqref="I10">
    <cfRule type="top10" priority="47" bottom="1" rank="1"/>
    <cfRule type="top10" dxfId="18" priority="48" rank="1"/>
  </conditionalFormatting>
  <conditionalFormatting sqref="E11">
    <cfRule type="top10" priority="25" bottom="1" rank="1"/>
    <cfRule type="top10" dxfId="17" priority="26" rank="1"/>
  </conditionalFormatting>
  <conditionalFormatting sqref="F11">
    <cfRule type="top10" priority="27" bottom="1" rank="1"/>
    <cfRule type="top10" dxfId="16" priority="28" rank="1"/>
  </conditionalFormatting>
  <conditionalFormatting sqref="G11">
    <cfRule type="top10" priority="29" bottom="1" rank="1"/>
    <cfRule type="top10" dxfId="15" priority="30" rank="1"/>
  </conditionalFormatting>
  <conditionalFormatting sqref="H11">
    <cfRule type="top10" priority="31" bottom="1" rank="1"/>
    <cfRule type="top10" dxfId="14" priority="32" rank="1"/>
  </conditionalFormatting>
  <conditionalFormatting sqref="I11">
    <cfRule type="top10" priority="33" bottom="1" rank="1"/>
    <cfRule type="top10" dxfId="13" priority="34" rank="1"/>
  </conditionalFormatting>
  <conditionalFormatting sqref="J11">
    <cfRule type="top10" priority="35" bottom="1" rank="1"/>
    <cfRule type="top10" dxfId="12" priority="36" rank="1"/>
  </conditionalFormatting>
  <conditionalFormatting sqref="E12">
    <cfRule type="top10" priority="23" bottom="1" rank="1"/>
    <cfRule type="top10" dxfId="11" priority="24" rank="1"/>
  </conditionalFormatting>
  <conditionalFormatting sqref="F12">
    <cfRule type="top10" priority="21" bottom="1" rank="1"/>
    <cfRule type="top10" dxfId="10" priority="22" rank="1"/>
  </conditionalFormatting>
  <conditionalFormatting sqref="G12">
    <cfRule type="top10" priority="19" bottom="1" rank="1"/>
    <cfRule type="top10" dxfId="9" priority="20" rank="1"/>
  </conditionalFormatting>
  <conditionalFormatting sqref="H12">
    <cfRule type="top10" priority="17" bottom="1" rank="1"/>
    <cfRule type="top10" dxfId="8" priority="18" rank="1"/>
  </conditionalFormatting>
  <conditionalFormatting sqref="I12">
    <cfRule type="top10" priority="15" bottom="1" rank="1"/>
    <cfRule type="top10" dxfId="7" priority="16" rank="1"/>
  </conditionalFormatting>
  <conditionalFormatting sqref="J12">
    <cfRule type="top10" priority="13" bottom="1" rank="1"/>
    <cfRule type="top10" dxfId="6" priority="14" rank="1"/>
  </conditionalFormatting>
  <conditionalFormatting sqref="E13">
    <cfRule type="top10" priority="1" bottom="1" rank="1"/>
    <cfRule type="top10" dxfId="5" priority="2" rank="1"/>
  </conditionalFormatting>
  <conditionalFormatting sqref="F13">
    <cfRule type="top10" priority="3" bottom="1" rank="1"/>
    <cfRule type="top10" dxfId="4" priority="4" rank="1"/>
  </conditionalFormatting>
  <conditionalFormatting sqref="G13">
    <cfRule type="top10" priority="5" bottom="1" rank="1"/>
    <cfRule type="top10" dxfId="3" priority="6" rank="1"/>
  </conditionalFormatting>
  <conditionalFormatting sqref="H13">
    <cfRule type="top10" priority="7" bottom="1" rank="1"/>
    <cfRule type="top10" dxfId="2" priority="8" rank="1"/>
  </conditionalFormatting>
  <conditionalFormatting sqref="I13">
    <cfRule type="top10" priority="9" bottom="1" rank="1"/>
    <cfRule type="top10" dxfId="1" priority="10" rank="1"/>
  </conditionalFormatting>
  <conditionalFormatting sqref="J13">
    <cfRule type="top10" priority="11" bottom="1" rank="1"/>
    <cfRule type="top10" dxfId="0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3500-000000000000}">
          <x14:formula1>
            <xm:f>'C:\Users\abra2\Desktop\ABRA 2017\Louisiana\[07 15 2017 Club Tournament.xlsm]Data'!#REF!</xm:f>
          </x14:formula1>
          <xm:sqref>B7:B8</xm:sqref>
        </x14:dataValidation>
        <x14:dataValidation type="list" allowBlank="1" showInputMessage="1" showErrorMessage="1" xr:uid="{00000000-0002-0000-3500-000001000000}">
          <x14:formula1>
            <xm:f>'C:\Users\gih93\Desktop\[7-29-17 Tourney.xlsm]Data'!#REF!</xm:f>
          </x14:formula1>
          <xm:sqref>B9:B12</xm:sqref>
        </x14:dataValidation>
        <x14:dataValidation type="list" allowBlank="1" showInputMessage="1" showErrorMessage="1" xr:uid="{2227EE5A-E689-4143-950A-8F5FCDCF55AD}">
          <x14:formula1>
            <xm:f>'C:\Users\abra2\Desktop\[11 04 2017.xlsm]Data'!#REF!</xm:f>
          </x14:formula1>
          <xm:sqref>B13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O4"/>
  <sheetViews>
    <sheetView workbookViewId="0">
      <selection activeCell="B14" sqref="B1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132</v>
      </c>
      <c r="C2" s="32">
        <v>42896</v>
      </c>
      <c r="D2" s="33" t="s">
        <v>119</v>
      </c>
      <c r="E2" s="34">
        <v>193</v>
      </c>
      <c r="F2" s="34">
        <v>193</v>
      </c>
      <c r="G2" s="34">
        <v>195</v>
      </c>
      <c r="H2" s="34">
        <v>191</v>
      </c>
      <c r="I2" s="34">
        <v>193</v>
      </c>
      <c r="J2" s="34">
        <v>192</v>
      </c>
      <c r="K2" s="35">
        <v>6</v>
      </c>
      <c r="L2" s="35">
        <v>1157</v>
      </c>
      <c r="M2" s="36">
        <v>192.83333333333334</v>
      </c>
      <c r="N2" s="35">
        <v>4</v>
      </c>
      <c r="O2" s="36">
        <v>196.83333333333334</v>
      </c>
    </row>
    <row r="4" spans="1:15" x14ac:dyDescent="0.25">
      <c r="K4" s="1">
        <f>SUM(K2:K3)</f>
        <v>6</v>
      </c>
      <c r="L4" s="1">
        <f>SUM(L2:L3)</f>
        <v>1157</v>
      </c>
      <c r="M4" s="1">
        <f>SUM(L4/K4)</f>
        <v>192.83333333333334</v>
      </c>
      <c r="N4" s="1">
        <f>SUM(N2:N3)</f>
        <v>4</v>
      </c>
      <c r="O4" s="4">
        <f t="shared" ref="O4" si="0">SUM(M4+N4)</f>
        <v>196.83333333333334</v>
      </c>
    </row>
  </sheetData>
  <conditionalFormatting sqref="J1">
    <cfRule type="top10" priority="25" bottom="1" rank="1"/>
    <cfRule type="top10" dxfId="2560" priority="26" rank="1"/>
  </conditionalFormatting>
  <conditionalFormatting sqref="E1">
    <cfRule type="top10" priority="35" bottom="1" rank="1"/>
    <cfRule type="top10" dxfId="2559" priority="36" rank="1"/>
  </conditionalFormatting>
  <conditionalFormatting sqref="F1">
    <cfRule type="top10" priority="33" bottom="1" rank="1"/>
    <cfRule type="top10" dxfId="2558" priority="34" rank="1"/>
  </conditionalFormatting>
  <conditionalFormatting sqref="G1">
    <cfRule type="top10" priority="31" bottom="1" rank="1"/>
    <cfRule type="top10" dxfId="2557" priority="32" rank="1"/>
  </conditionalFormatting>
  <conditionalFormatting sqref="H1">
    <cfRule type="top10" priority="29" bottom="1" rank="1"/>
    <cfRule type="top10" dxfId="2556" priority="30" rank="1"/>
  </conditionalFormatting>
  <conditionalFormatting sqref="I1">
    <cfRule type="top10" priority="27" bottom="1" rank="1"/>
    <cfRule type="top10" dxfId="2555" priority="28" rank="1"/>
  </conditionalFormatting>
  <conditionalFormatting sqref="E2">
    <cfRule type="top10" priority="11" bottom="1" rank="1"/>
    <cfRule type="top10" dxfId="2554" priority="12" rank="1"/>
  </conditionalFormatting>
  <conditionalFormatting sqref="F2">
    <cfRule type="top10" priority="9" bottom="1" rank="1"/>
    <cfRule type="top10" dxfId="2553" priority="10" rank="1"/>
  </conditionalFormatting>
  <conditionalFormatting sqref="G2">
    <cfRule type="top10" priority="7" bottom="1" rank="1"/>
    <cfRule type="top10" dxfId="2552" priority="8" rank="1"/>
  </conditionalFormatting>
  <conditionalFormatting sqref="H2">
    <cfRule type="top10" priority="5" bottom="1" rank="1"/>
    <cfRule type="top10" dxfId="2551" priority="6" rank="1"/>
  </conditionalFormatting>
  <conditionalFormatting sqref="I2">
    <cfRule type="top10" priority="3" bottom="1" rank="1"/>
    <cfRule type="top10" dxfId="2550" priority="4" rank="1"/>
  </conditionalFormatting>
  <conditionalFormatting sqref="J2">
    <cfRule type="top10" priority="1" bottom="1" rank="1"/>
    <cfRule type="top10" dxfId="254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'C:\Users\Joe\Desktop\AUTO BENCH REST ASSOCIATION FILE\ABRA 2017\TENNESSEE\[Tennessee Match Results 06 10 2017.xlsm]Data'!#REF!</xm:f>
          </x14:formula1>
          <xm:sqref>B2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O10"/>
  <sheetViews>
    <sheetView workbookViewId="0">
      <selection activeCell="C20" sqref="C2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12</v>
      </c>
      <c r="C1" s="22" t="s">
        <v>1</v>
      </c>
      <c r="D1" s="23" t="s">
        <v>2</v>
      </c>
      <c r="E1" s="23" t="s">
        <v>21</v>
      </c>
      <c r="F1" s="23" t="s">
        <v>22</v>
      </c>
      <c r="G1" s="23" t="s">
        <v>23</v>
      </c>
      <c r="H1" s="23" t="s">
        <v>24</v>
      </c>
      <c r="I1" s="23" t="s">
        <v>25</v>
      </c>
      <c r="J1" s="23" t="s">
        <v>26</v>
      </c>
      <c r="K1" s="23" t="s">
        <v>27</v>
      </c>
      <c r="L1" s="23" t="s">
        <v>28</v>
      </c>
      <c r="M1" s="22" t="s">
        <v>7</v>
      </c>
      <c r="N1" s="23" t="s">
        <v>29</v>
      </c>
      <c r="O1" s="23" t="s">
        <v>5</v>
      </c>
    </row>
    <row r="2" spans="1:15" x14ac:dyDescent="0.25">
      <c r="A2" s="34" t="s">
        <v>3</v>
      </c>
      <c r="B2" s="34" t="s">
        <v>85</v>
      </c>
      <c r="C2" s="32">
        <v>42812</v>
      </c>
      <c r="D2" s="33" t="s">
        <v>81</v>
      </c>
      <c r="E2" s="34">
        <v>179</v>
      </c>
      <c r="F2" s="34">
        <v>189</v>
      </c>
      <c r="G2" s="34">
        <v>183</v>
      </c>
      <c r="H2" s="34"/>
      <c r="I2" s="34"/>
      <c r="J2" s="34"/>
      <c r="K2" s="35">
        <v>3</v>
      </c>
      <c r="L2" s="35">
        <v>551</v>
      </c>
      <c r="M2" s="36">
        <v>183.66666666666666</v>
      </c>
      <c r="N2" s="35">
        <v>2</v>
      </c>
      <c r="O2" s="36">
        <v>185.66666666666666</v>
      </c>
    </row>
    <row r="3" spans="1:15" x14ac:dyDescent="0.25">
      <c r="A3" s="34" t="s">
        <v>3</v>
      </c>
      <c r="B3" s="34" t="s">
        <v>114</v>
      </c>
      <c r="C3" s="32">
        <v>42841</v>
      </c>
      <c r="D3" s="33" t="s">
        <v>81</v>
      </c>
      <c r="E3" s="34">
        <v>176</v>
      </c>
      <c r="F3" s="34">
        <v>172</v>
      </c>
      <c r="G3" s="34">
        <v>176</v>
      </c>
      <c r="H3" s="34"/>
      <c r="I3" s="34"/>
      <c r="J3" s="34"/>
      <c r="K3" s="35">
        <v>3</v>
      </c>
      <c r="L3" s="35">
        <v>524</v>
      </c>
      <c r="M3" s="36">
        <v>174.66666666666666</v>
      </c>
      <c r="N3" s="35">
        <v>2</v>
      </c>
      <c r="O3" s="36">
        <v>176.66666666666666</v>
      </c>
    </row>
    <row r="4" spans="1:15" x14ac:dyDescent="0.25">
      <c r="A4" s="34" t="s">
        <v>3</v>
      </c>
      <c r="B4" s="34" t="s">
        <v>114</v>
      </c>
      <c r="C4" s="32">
        <v>42903</v>
      </c>
      <c r="D4" s="33" t="s">
        <v>81</v>
      </c>
      <c r="E4" s="34">
        <v>186</v>
      </c>
      <c r="F4" s="34">
        <v>189</v>
      </c>
      <c r="G4" s="34">
        <v>186</v>
      </c>
      <c r="H4" s="34"/>
      <c r="I4" s="34"/>
      <c r="J4" s="34"/>
      <c r="K4" s="35">
        <v>3</v>
      </c>
      <c r="L4" s="35">
        <v>561</v>
      </c>
      <c r="M4" s="36">
        <v>187</v>
      </c>
      <c r="N4" s="35">
        <v>2</v>
      </c>
      <c r="O4" s="36">
        <v>189</v>
      </c>
    </row>
    <row r="5" spans="1:15" x14ac:dyDescent="0.25">
      <c r="A5" s="34" t="s">
        <v>3</v>
      </c>
      <c r="B5" s="34" t="s">
        <v>114</v>
      </c>
      <c r="C5" s="32">
        <v>42931</v>
      </c>
      <c r="D5" s="33" t="s">
        <v>81</v>
      </c>
      <c r="E5" s="34">
        <v>187</v>
      </c>
      <c r="F5" s="34">
        <v>184</v>
      </c>
      <c r="G5" s="34">
        <v>179</v>
      </c>
      <c r="H5" s="34">
        <v>177</v>
      </c>
      <c r="I5" s="34">
        <v>189</v>
      </c>
      <c r="J5" s="34">
        <v>185</v>
      </c>
      <c r="K5" s="35">
        <v>6</v>
      </c>
      <c r="L5" s="35">
        <v>1101</v>
      </c>
      <c r="M5" s="36">
        <v>183.5</v>
      </c>
      <c r="N5" s="35">
        <v>4</v>
      </c>
      <c r="O5" s="36">
        <v>187.5</v>
      </c>
    </row>
    <row r="6" spans="1:15" x14ac:dyDescent="0.25">
      <c r="A6" s="34" t="s">
        <v>3</v>
      </c>
      <c r="B6" s="34" t="s">
        <v>114</v>
      </c>
      <c r="C6" s="32">
        <v>42966</v>
      </c>
      <c r="D6" s="33" t="s">
        <v>81</v>
      </c>
      <c r="E6" s="34">
        <v>184</v>
      </c>
      <c r="F6" s="34">
        <v>177</v>
      </c>
      <c r="G6" s="34">
        <v>178</v>
      </c>
      <c r="H6" s="34"/>
      <c r="I6" s="34"/>
      <c r="J6" s="34"/>
      <c r="K6" s="35">
        <v>3</v>
      </c>
      <c r="L6" s="35">
        <v>539</v>
      </c>
      <c r="M6" s="36">
        <v>179.66666666666666</v>
      </c>
      <c r="N6" s="35">
        <v>2</v>
      </c>
      <c r="O6" s="36">
        <v>181.66666666666666</v>
      </c>
    </row>
    <row r="7" spans="1:15" x14ac:dyDescent="0.25">
      <c r="A7" s="34" t="s">
        <v>3</v>
      </c>
      <c r="B7" s="34" t="s">
        <v>114</v>
      </c>
      <c r="C7" s="32">
        <v>42994</v>
      </c>
      <c r="D7" s="33" t="s">
        <v>81</v>
      </c>
      <c r="E7" s="34">
        <v>157</v>
      </c>
      <c r="F7" s="34">
        <v>180</v>
      </c>
      <c r="G7" s="34">
        <v>182</v>
      </c>
      <c r="H7" s="34"/>
      <c r="I7" s="34"/>
      <c r="J7" s="34"/>
      <c r="K7" s="35">
        <v>3</v>
      </c>
      <c r="L7" s="35">
        <v>519</v>
      </c>
      <c r="M7" s="36">
        <v>173</v>
      </c>
      <c r="N7" s="35">
        <v>2</v>
      </c>
      <c r="O7" s="36">
        <v>175</v>
      </c>
    </row>
    <row r="8" spans="1:15" x14ac:dyDescent="0.25">
      <c r="A8" s="34" t="s">
        <v>3</v>
      </c>
      <c r="B8" s="34" t="s">
        <v>114</v>
      </c>
      <c r="C8" s="32">
        <v>43029</v>
      </c>
      <c r="D8" s="33" t="s">
        <v>81</v>
      </c>
      <c r="E8" s="34">
        <v>169</v>
      </c>
      <c r="F8" s="34">
        <v>181</v>
      </c>
      <c r="G8" s="34">
        <v>191</v>
      </c>
      <c r="H8" s="34">
        <v>185</v>
      </c>
      <c r="I8" s="34">
        <v>187</v>
      </c>
      <c r="J8" s="34">
        <v>188</v>
      </c>
      <c r="K8" s="35">
        <v>6</v>
      </c>
      <c r="L8" s="35">
        <v>1101</v>
      </c>
      <c r="M8" s="36">
        <v>183.5</v>
      </c>
      <c r="N8" s="35">
        <v>4</v>
      </c>
      <c r="O8" s="36">
        <v>187.5</v>
      </c>
    </row>
    <row r="10" spans="1:15" x14ac:dyDescent="0.25">
      <c r="K10" s="1">
        <f>SUM(K2:K9)</f>
        <v>27</v>
      </c>
      <c r="L10" s="1">
        <f>SUM(L2:L9)</f>
        <v>4896</v>
      </c>
      <c r="M10" s="1">
        <f>SUM(L10/K10)</f>
        <v>181.33333333333334</v>
      </c>
      <c r="N10" s="1">
        <f>SUM(N2:N9)</f>
        <v>18</v>
      </c>
      <c r="O10" s="4">
        <f t="shared" ref="O10" si="0">SUM(M10+N10)</f>
        <v>199.33333333333334</v>
      </c>
    </row>
  </sheetData>
  <conditionalFormatting sqref="J1">
    <cfRule type="top10" priority="97" bottom="1" rank="1"/>
    <cfRule type="top10" dxfId="2548" priority="98" rank="1"/>
  </conditionalFormatting>
  <conditionalFormatting sqref="E1">
    <cfRule type="top10" priority="107" bottom="1" rank="1"/>
    <cfRule type="top10" dxfId="2547" priority="108" rank="1"/>
  </conditionalFormatting>
  <conditionalFormatting sqref="F1">
    <cfRule type="top10" priority="105" bottom="1" rank="1"/>
    <cfRule type="top10" dxfId="2546" priority="106" rank="1"/>
  </conditionalFormatting>
  <conditionalFormatting sqref="G1">
    <cfRule type="top10" priority="103" bottom="1" rank="1"/>
    <cfRule type="top10" dxfId="2545" priority="104" rank="1"/>
  </conditionalFormatting>
  <conditionalFormatting sqref="H1">
    <cfRule type="top10" priority="101" bottom="1" rank="1"/>
    <cfRule type="top10" dxfId="2544" priority="102" rank="1"/>
  </conditionalFormatting>
  <conditionalFormatting sqref="I1">
    <cfRule type="top10" priority="99" bottom="1" rank="1"/>
    <cfRule type="top10" dxfId="2543" priority="100" rank="1"/>
  </conditionalFormatting>
  <conditionalFormatting sqref="E2">
    <cfRule type="top10" priority="73" bottom="1" rank="1"/>
    <cfRule type="top10" dxfId="2542" priority="74" rank="1"/>
  </conditionalFormatting>
  <conditionalFormatting sqref="F2">
    <cfRule type="top10" priority="75" bottom="1" rank="1"/>
    <cfRule type="top10" dxfId="2541" priority="76" rank="1"/>
  </conditionalFormatting>
  <conditionalFormatting sqref="G2">
    <cfRule type="top10" priority="77" bottom="1" rank="1"/>
    <cfRule type="top10" dxfId="2540" priority="78" rank="1"/>
  </conditionalFormatting>
  <conditionalFormatting sqref="H2">
    <cfRule type="top10" priority="79" bottom="1" rank="1"/>
    <cfRule type="top10" dxfId="2539" priority="80" rank="1"/>
  </conditionalFormatting>
  <conditionalFormatting sqref="I2">
    <cfRule type="top10" priority="81" bottom="1" rank="1"/>
    <cfRule type="top10" dxfId="2538" priority="82" rank="1"/>
  </conditionalFormatting>
  <conditionalFormatting sqref="J2">
    <cfRule type="top10" priority="83" bottom="1" rank="1"/>
    <cfRule type="top10" dxfId="2537" priority="84" rank="1"/>
  </conditionalFormatting>
  <conditionalFormatting sqref="E3">
    <cfRule type="top10" priority="71" bottom="1" rank="1"/>
    <cfRule type="top10" dxfId="2536" priority="72" rank="1"/>
  </conditionalFormatting>
  <conditionalFormatting sqref="F3">
    <cfRule type="top10" priority="69" bottom="1" rank="1"/>
    <cfRule type="top10" dxfId="2535" priority="70" rank="1"/>
  </conditionalFormatting>
  <conditionalFormatting sqref="G3">
    <cfRule type="top10" priority="67" bottom="1" rank="1"/>
    <cfRule type="top10" dxfId="2534" priority="68" rank="1"/>
  </conditionalFormatting>
  <conditionalFormatting sqref="H3">
    <cfRule type="top10" priority="65" bottom="1" rank="1"/>
    <cfRule type="top10" dxfId="2533" priority="66" rank="1"/>
  </conditionalFormatting>
  <conditionalFormatting sqref="I3">
    <cfRule type="top10" priority="63" bottom="1" rank="1"/>
    <cfRule type="top10" dxfId="2532" priority="64" rank="1"/>
  </conditionalFormatting>
  <conditionalFormatting sqref="J3">
    <cfRule type="top10" priority="61" bottom="1" rank="1"/>
    <cfRule type="top10" dxfId="2531" priority="62" rank="1"/>
  </conditionalFormatting>
  <conditionalFormatting sqref="E4">
    <cfRule type="top10" priority="59" bottom="1" rank="1"/>
    <cfRule type="top10" dxfId="2530" priority="60" rank="1"/>
  </conditionalFormatting>
  <conditionalFormatting sqref="F4">
    <cfRule type="top10" priority="57" bottom="1" rank="1"/>
    <cfRule type="top10" dxfId="2529" priority="58" rank="1"/>
  </conditionalFormatting>
  <conditionalFormatting sqref="G4">
    <cfRule type="top10" priority="55" bottom="1" rank="1"/>
    <cfRule type="top10" dxfId="2528" priority="56" rank="1"/>
  </conditionalFormatting>
  <conditionalFormatting sqref="H4">
    <cfRule type="top10" priority="53" bottom="1" rank="1"/>
    <cfRule type="top10" dxfId="2527" priority="54" rank="1"/>
  </conditionalFormatting>
  <conditionalFormatting sqref="I4">
    <cfRule type="top10" priority="51" bottom="1" rank="1"/>
    <cfRule type="top10" dxfId="2526" priority="52" rank="1"/>
  </conditionalFormatting>
  <conditionalFormatting sqref="J4">
    <cfRule type="top10" priority="49" bottom="1" rank="1"/>
    <cfRule type="top10" dxfId="2525" priority="50" rank="1"/>
  </conditionalFormatting>
  <conditionalFormatting sqref="E5">
    <cfRule type="top10" priority="37" bottom="1" rank="1"/>
    <cfRule type="top10" dxfId="2524" priority="38" rank="1"/>
  </conditionalFormatting>
  <conditionalFormatting sqref="F5">
    <cfRule type="top10" priority="39" bottom="1" rank="1"/>
    <cfRule type="top10" dxfId="2523" priority="40" rank="1"/>
  </conditionalFormatting>
  <conditionalFormatting sqref="G5">
    <cfRule type="top10" priority="41" bottom="1" rank="1"/>
    <cfRule type="top10" dxfId="2522" priority="42" rank="1"/>
  </conditionalFormatting>
  <conditionalFormatting sqref="H5">
    <cfRule type="top10" priority="43" bottom="1" rank="1"/>
    <cfRule type="top10" dxfId="2521" priority="44" rank="1"/>
  </conditionalFormatting>
  <conditionalFormatting sqref="I5">
    <cfRule type="top10" priority="45" bottom="1" rank="1"/>
    <cfRule type="top10" dxfId="2520" priority="46" rank="1"/>
  </conditionalFormatting>
  <conditionalFormatting sqref="J5">
    <cfRule type="top10" priority="47" bottom="1" rank="1"/>
    <cfRule type="top10" dxfId="2519" priority="48" rank="1"/>
  </conditionalFormatting>
  <conditionalFormatting sqref="E6">
    <cfRule type="top10" priority="25" bottom="1" rank="1"/>
    <cfRule type="top10" dxfId="2518" priority="26" rank="1"/>
  </conditionalFormatting>
  <conditionalFormatting sqref="F6">
    <cfRule type="top10" priority="27" bottom="1" rank="1"/>
    <cfRule type="top10" dxfId="2517" priority="28" rank="1"/>
  </conditionalFormatting>
  <conditionalFormatting sqref="G6">
    <cfRule type="top10" priority="29" bottom="1" rank="1"/>
    <cfRule type="top10" dxfId="2516" priority="30" rank="1"/>
  </conditionalFormatting>
  <conditionalFormatting sqref="H6">
    <cfRule type="top10" priority="31" bottom="1" rank="1"/>
    <cfRule type="top10" dxfId="2515" priority="32" rank="1"/>
  </conditionalFormatting>
  <conditionalFormatting sqref="I6">
    <cfRule type="top10" priority="33" bottom="1" rank="1"/>
    <cfRule type="top10" dxfId="2514" priority="34" rank="1"/>
  </conditionalFormatting>
  <conditionalFormatting sqref="J6">
    <cfRule type="top10" priority="35" bottom="1" rank="1"/>
    <cfRule type="top10" dxfId="2513" priority="36" rank="1"/>
  </conditionalFormatting>
  <conditionalFormatting sqref="E7">
    <cfRule type="top10" priority="13" bottom="1" rank="1"/>
    <cfRule type="top10" dxfId="2512" priority="14" rank="1"/>
  </conditionalFormatting>
  <conditionalFormatting sqref="F7">
    <cfRule type="top10" priority="15" bottom="1" rank="1"/>
    <cfRule type="top10" dxfId="2511" priority="16" rank="1"/>
  </conditionalFormatting>
  <conditionalFormatting sqref="G7">
    <cfRule type="top10" priority="17" bottom="1" rank="1"/>
    <cfRule type="top10" dxfId="2510" priority="18" rank="1"/>
  </conditionalFormatting>
  <conditionalFormatting sqref="H7">
    <cfRule type="top10" priority="19" bottom="1" rank="1"/>
    <cfRule type="top10" dxfId="2509" priority="20" rank="1"/>
  </conditionalFormatting>
  <conditionalFormatting sqref="I7">
    <cfRule type="top10" priority="21" bottom="1" rank="1"/>
    <cfRule type="top10" dxfId="2508" priority="22" rank="1"/>
  </conditionalFormatting>
  <conditionalFormatting sqref="J7">
    <cfRule type="top10" priority="23" bottom="1" rank="1"/>
    <cfRule type="top10" dxfId="2507" priority="24" rank="1"/>
  </conditionalFormatting>
  <conditionalFormatting sqref="E8">
    <cfRule type="top10" priority="11" bottom="1" rank="1"/>
    <cfRule type="top10" dxfId="2506" priority="12" rank="1"/>
  </conditionalFormatting>
  <conditionalFormatting sqref="F8">
    <cfRule type="top10" priority="9" bottom="1" rank="1"/>
    <cfRule type="top10" dxfId="2505" priority="10" rank="1"/>
  </conditionalFormatting>
  <conditionalFormatting sqref="G8">
    <cfRule type="top10" priority="7" bottom="1" rank="1"/>
    <cfRule type="top10" dxfId="2504" priority="8" rank="1"/>
  </conditionalFormatting>
  <conditionalFormatting sqref="H8">
    <cfRule type="top10" priority="5" bottom="1" rank="1"/>
    <cfRule type="top10" dxfId="2503" priority="6" rank="1"/>
  </conditionalFormatting>
  <conditionalFormatting sqref="I8">
    <cfRule type="top10" priority="3" bottom="1" rank="1"/>
    <cfRule type="top10" dxfId="2502" priority="4" rank="1"/>
  </conditionalFormatting>
  <conditionalFormatting sqref="J8">
    <cfRule type="top10" priority="1" bottom="1" rank="1"/>
    <cfRule type="top10" dxfId="250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600-000000000000}">
          <x14:formula1>
            <xm:f>'C:\Users\Joe\Desktop\AUTO BENCH REST ASSOCIATION FILE\ABRA 2017\LOUISIANA\[ABRA Louisiana 03 18 2017.xlsm]Data'!#REF!</xm:f>
          </x14:formula1>
          <xm:sqref>B2</xm:sqref>
        </x14:dataValidation>
        <x14:dataValidation type="list" allowBlank="1" showInputMessage="1" showErrorMessage="1" xr:uid="{00000000-0002-0000-0600-000001000000}">
          <x14:formula1>
            <xm:f>'C:\Users\Joe\Desktop\AUTO BENCH REST ASSOCIATION FILE\ABRA 2017\LOUISIANA\[ABRA Louisiana 03 18 2017.xlsm]Data'!#REF!</xm:f>
          </x14:formula1>
          <xm:sqref>B3</xm:sqref>
        </x14:dataValidation>
        <x14:dataValidation type="list" allowBlank="1" showInputMessage="1" showErrorMessage="1" xr:uid="{00000000-0002-0000-0600-000002000000}">
          <x14:formula1>
            <xm:f>'C:\Users\Joe\Desktop\AUTO BENCH REST ASSOCIATION FILE\ABRA 2017\LOUISIANA\[ABRA Louisiana 06 17 2017.xlsm]Data'!#REF!</xm:f>
          </x14:formula1>
          <xm:sqref>B4</xm:sqref>
        </x14:dataValidation>
        <x14:dataValidation type="list" allowBlank="1" showInputMessage="1" showErrorMessage="1" xr:uid="{00000000-0002-0000-0600-000003000000}">
          <x14:formula1>
            <xm:f>'C:\Users\abra2\Desktop\ABRA 2017\Louisiana\[07 15 2017 Club Tournament.xlsm]Data'!#REF!</xm:f>
          </x14:formula1>
          <xm:sqref>B5</xm:sqref>
        </x14:dataValidation>
        <x14:dataValidation type="list" allowBlank="1" showInputMessage="1" showErrorMessage="1" xr:uid="{F7948268-9ECE-4D8B-B8A7-B581502ADE5A}">
          <x14:formula1>
            <xm:f>'C:\Users\abra2\Desktop\ABRA Files and More\AUTO BENCH REST ASSOCIATION FILE\ABRA 2017\LOUISIANA\[ABRA Louisiana 06 17 2017.xlsm]Data'!#REF!</xm:f>
          </x14:formula1>
          <xm:sqref>B6</xm:sqref>
        </x14:dataValidation>
        <x14:dataValidation type="list" allowBlank="1" showInputMessage="1" showErrorMessage="1" xr:uid="{53DF976B-7107-46AE-B145-EB6553951187}">
          <x14:formula1>
            <xm:f>'C:\Users\abra2\Desktop\ABRA Files and More\AUTO BENCH REST ASSOCIATION FILE\ABRA 2017\LOUISIANA\[ABRA Louisiana 09 16 2017.xlsm]Data'!#REF!</xm:f>
          </x14:formula1>
          <xm:sqref>B7</xm:sqref>
        </x14:dataValidation>
        <x14:dataValidation type="list" allowBlank="1" showInputMessage="1" showErrorMessage="1" xr:uid="{71691221-3BA9-4D48-939F-2270679049FB}">
          <x14:formula1>
            <xm:f>'C:\Users\abra2\Desktop\ABRA Files and More\AUTO BENCH REST ASSOCIATION FILE\ABRA 2017\LOUISIANA\[LA State Shoot 10 21 2017.xlsm]Data'!#REF!</xm:f>
          </x14:formula1>
          <xm:sqref>B8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70</vt:i4>
      </vt:variant>
    </vt:vector>
  </HeadingPairs>
  <TitlesOfParts>
    <vt:vector size="70" baseType="lpstr">
      <vt:lpstr>NATIONAL Unlimited Adult Rank</vt:lpstr>
      <vt:lpstr>Argence, Wayne</vt:lpstr>
      <vt:lpstr>Baker, Jack</vt:lpstr>
      <vt:lpstr>Beckett, Bob</vt:lpstr>
      <vt:lpstr>Biggs,Darin</vt:lpstr>
      <vt:lpstr>Blackard, Michael</vt:lpstr>
      <vt:lpstr>Burnett, Dale</vt:lpstr>
      <vt:lpstr>Carroll, James</vt:lpstr>
      <vt:lpstr>Carrell, Jimbo</vt:lpstr>
      <vt:lpstr>Chacon, Joe</vt:lpstr>
      <vt:lpstr>Chacon, Lisa</vt:lpstr>
      <vt:lpstr>Collins, Evan</vt:lpstr>
      <vt:lpstr>Cormier, Joey</vt:lpstr>
      <vt:lpstr>Cornett, Don</vt:lpstr>
      <vt:lpstr>Corentt,Bob</vt:lpstr>
      <vt:lpstr>Cunningham, Tom</vt:lpstr>
      <vt:lpstr>Davis, Hal</vt:lpstr>
      <vt:lpstr>Demarest, Mark</vt:lpstr>
      <vt:lpstr>Disharoon, Mel</vt:lpstr>
      <vt:lpstr>Drummond, Mike</vt:lpstr>
      <vt:lpstr>Dyer, Paul</vt:lpstr>
      <vt:lpstr>DuVall, Steve</vt:lpstr>
      <vt:lpstr>Earhart, Carrie</vt:lpstr>
      <vt:lpstr>Eaton, Elaine</vt:lpstr>
      <vt:lpstr>Eaton, Robert</vt:lpstr>
      <vt:lpstr>Eaton, Rodney</vt:lpstr>
      <vt:lpstr>Finley, Ken</vt:lpstr>
      <vt:lpstr>Goodloe, Allen</vt:lpstr>
      <vt:lpstr>Hacker, Mark</vt:lpstr>
      <vt:lpstr>Hacker, Melinda</vt:lpstr>
      <vt:lpstr>Haley, Jim</vt:lpstr>
      <vt:lpstr>Haley, Ricky</vt:lpstr>
      <vt:lpstr>Hall. Chris</vt:lpstr>
      <vt:lpstr>Hermann, Randy</vt:lpstr>
      <vt:lpstr>Hillert, Chris</vt:lpstr>
      <vt:lpstr>Hopkins, Derek</vt:lpstr>
      <vt:lpstr>Hartlage, Jim</vt:lpstr>
      <vt:lpstr>Hartlage, Jim Bob</vt:lpstr>
      <vt:lpstr>Jamison, Fred</vt:lpstr>
      <vt:lpstr>Johnson, Myron</vt:lpstr>
      <vt:lpstr>Kennedy, Partrick</vt:lpstr>
      <vt:lpstr>Krumweide, Darren</vt:lpstr>
      <vt:lpstr>Lofton, Dale</vt:lpstr>
      <vt:lpstr>Matoy, Benjamin</vt:lpstr>
      <vt:lpstr>Mazurek, Gary</vt:lpstr>
      <vt:lpstr>McCoy, Mike</vt:lpstr>
      <vt:lpstr>Middlebrook, Bill</vt:lpstr>
      <vt:lpstr>McDonald, Evelio</vt:lpstr>
      <vt:lpstr>Moreo, Fred</vt:lpstr>
      <vt:lpstr>Niblett, Mike</vt:lpstr>
      <vt:lpstr>Paradee, Terry</vt:lpstr>
      <vt:lpstr>Parkhurst, Reid</vt:lpstr>
      <vt:lpstr>Parker, Richard</vt:lpstr>
      <vt:lpstr>Parker, Wade</vt:lpstr>
      <vt:lpstr>Restivo, Luke</vt:lpstr>
      <vt:lpstr>Risenger, Gerry</vt:lpstr>
      <vt:lpstr>Robertson, Eddie</vt:lpstr>
      <vt:lpstr>Russell, David</vt:lpstr>
      <vt:lpstr>Self, Toby</vt:lpstr>
      <vt:lpstr>Smith, Ean</vt:lpstr>
      <vt:lpstr>Smith, Jeff</vt:lpstr>
      <vt:lpstr>Smith, Jerry</vt:lpstr>
      <vt:lpstr>Starr, Bobby</vt:lpstr>
      <vt:lpstr>Taylor, Allen</vt:lpstr>
      <vt:lpstr>Taylor, Steve</vt:lpstr>
      <vt:lpstr>Tucker, Ann</vt:lpstr>
      <vt:lpstr>Watson Sr Don</vt:lpstr>
      <vt:lpstr>Waston Jr Don</vt:lpstr>
      <vt:lpstr>Webb, Arianne</vt:lpstr>
      <vt:lpstr>Williams, 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2017-09-24T19:08:27Z</cp:lastPrinted>
  <dcterms:created xsi:type="dcterms:W3CDTF">2014-07-13T16:34:26Z</dcterms:created>
  <dcterms:modified xsi:type="dcterms:W3CDTF">2017-11-21T00:40:56Z</dcterms:modified>
</cp:coreProperties>
</file>