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ux C Drive\ABRA 2023 State Match Info\#Mississippi INDOOR 2023\"/>
    </mc:Choice>
  </mc:AlternateContent>
  <xr:revisionPtr revIDLastSave="0" documentId="13_ncr:1_{7396BD9F-FBC0-4814-9172-F65F153CE8C5}" xr6:coauthVersionLast="47" xr6:coauthVersionMax="47" xr10:uidLastSave="{00000000-0000-0000-0000-000000000000}"/>
  <bookViews>
    <workbookView xWindow="25080" yWindow="-120" windowWidth="25440" windowHeight="15270" xr2:uid="{A35FAFAA-3A44-445C-BAAA-3002DD1ECE94}"/>
  </bookViews>
  <sheets>
    <sheet name="Mississsippi 2023" sheetId="1" r:id="rId1"/>
    <sheet name="Charlie Wooten" sheetId="259" r:id="rId2"/>
    <sheet name="Hayze Irvin" sheetId="260" r:id="rId3"/>
    <sheet name="Oakley Simmons" sheetId="258" r:id="rId4"/>
  </sheets>
  <externalReferences>
    <externalReference r:id="rId5"/>
  </externalReferences>
  <definedNames>
    <definedName name="_xlnm._FilterDatabase" localSheetId="0" hidden="1">'Mississsippi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60" l="1"/>
  <c r="G7" i="1" s="1"/>
  <c r="L5" i="260"/>
  <c r="M5" i="260" s="1"/>
  <c r="O5" i="260" s="1"/>
  <c r="H7" i="1" s="1"/>
  <c r="K5" i="260"/>
  <c r="D7" i="1" s="1"/>
  <c r="D8" i="1"/>
  <c r="N5" i="259"/>
  <c r="G8" i="1" s="1"/>
  <c r="L5" i="259"/>
  <c r="M5" i="259" s="1"/>
  <c r="O5" i="259" s="1"/>
  <c r="H8" i="1" s="1"/>
  <c r="K5" i="259"/>
  <c r="N6" i="258"/>
  <c r="G6" i="1" s="1"/>
  <c r="L6" i="258"/>
  <c r="M6" i="258" s="1"/>
  <c r="O6" i="258" s="1"/>
  <c r="H6" i="1" s="1"/>
  <c r="K6" i="258"/>
  <c r="D6" i="1" s="1"/>
  <c r="E8" i="1" l="1"/>
  <c r="F8" i="1"/>
  <c r="E7" i="1"/>
  <c r="F7" i="1"/>
  <c r="E6" i="1"/>
  <c r="F6" i="1"/>
</calcChain>
</file>

<file path=xl/sharedStrings.xml><?xml version="1.0" encoding="utf-8"?>
<sst xmlns="http://schemas.openxmlformats.org/spreadsheetml/2006/main" count="85" uniqueCount="32">
  <si>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</si>
  <si>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</si>
  <si>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</si>
  <si>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</si>
  <si>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</si>
  <si>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</si>
  <si>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</si>
  <si>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</si>
  <si>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</si>
  <si>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</si>
  <si>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</si>
  <si>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</si>
  <si>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</si>
  <si>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</si>
  <si>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</si>
  <si>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</si>
  <si>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</si>
  <si>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</si>
  <si>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</si>
  <si>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# Of Targets</t>
  </si>
  <si>
    <t>Back to Ranking</t>
  </si>
  <si>
    <t>ABRA YOUTH FACTORY RANKING 2023</t>
  </si>
  <si>
    <t>Mississippi</t>
  </si>
  <si>
    <t>Outlaw Lite</t>
  </si>
  <si>
    <t>Oakley Simmons</t>
  </si>
  <si>
    <t>Charlie Wooten</t>
  </si>
  <si>
    <t>Hayze Irvin</t>
  </si>
  <si>
    <t>Outlaw Lt</t>
  </si>
  <si>
    <t>Prairie Station</t>
  </si>
  <si>
    <t>*Hayze Irvin</t>
  </si>
  <si>
    <t>*Charlie Wooten</t>
  </si>
  <si>
    <t>*Oakley Simmons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</si>
</sst>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0" applyFont="1"/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0" fillId="0" borderId="0" xfId="0" applyNumberFormat="1"/>
    <xf numFmtId="0" fontId="8" fillId="0" borderId="0" xfId="1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 shrinkToFit="1"/>
    </xf>
    <xf numFmtId="0" fontId="6" fillId="2" borderId="0" xfId="0" applyFont="1" applyFill="1" applyAlignment="1">
      <alignment horizontal="center"/>
    </xf>
    <xf numFmtId="0" fontId="9" fillId="0" borderId="0" xfId="0" applyFont="1"/>
    <xf numFmtId="0" fontId="3" fillId="0" borderId="1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 wrapText="1"/>
      <protection hidden="1"/>
    </xf>
    <xf numFmtId="2" fontId="3" fillId="0" borderId="1" xfId="0" applyNumberFormat="1" applyFont="1" applyFill="1" applyBorder="1" applyAlignment="1" applyProtection="1">
      <alignment horizontal="center"/>
      <protection hidden="1"/>
    </xf>
    <xf numFmtId="1" fontId="3" fillId="0" borderId="1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Fill="1" applyBorder="1" applyAlignment="1" applyProtection="1">
      <alignment horizont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2\Desktop\ABRA%20Files%20and%20More\AUTO%20BENCH%20REST%20ASSOCIATION%20FILE\ABRA%202019\Georgia\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H8"/>
  <sheetViews>
    <sheetView tabSelected="1" zoomScaleNormal="100" workbookViewId="0"/>
  </sheetViews>
  <sheetFormatPr defaultColWidth="9.28515625" defaultRowHeight="15" x14ac:dyDescent="0.25"/>
  <cols>
    <col min="1" max="1" width="9.28515625" style="15"/>
    <col min="2" max="2" width="17.28515625" style="15" customWidth="1"/>
    <col min="3" max="3" width="19.7109375" style="15" customWidth="1"/>
    <col min="4" max="4" width="15.7109375" style="15" bestFit="1" customWidth="1"/>
    <col min="5" max="5" width="16.28515625" style="15" bestFit="1" customWidth="1"/>
    <col min="6" max="6" width="9.28515625" style="16"/>
    <col min="7" max="7" width="9.28515625" style="15"/>
    <col min="8" max="8" width="16.28515625" style="16" bestFit="1" customWidth="1"/>
    <col min="9" max="16384" width="9.28515625" style="13"/>
  </cols>
  <sheetData>
    <row r="1" spans="1:8" x14ac:dyDescent="0.25">
      <c r="A1" s="11"/>
      <c r="B1" s="11"/>
      <c r="C1" s="11"/>
      <c r="D1" s="11"/>
      <c r="E1" s="11"/>
      <c r="F1" s="12"/>
      <c r="G1" s="11"/>
      <c r="H1" s="12"/>
    </row>
    <row r="2" spans="1:8" ht="27.75" customHeight="1" x14ac:dyDescent="0.45">
      <c r="A2" s="28" t="s">
        <v>21</v>
      </c>
      <c r="B2" s="29"/>
      <c r="C2" s="29"/>
      <c r="D2" s="29"/>
      <c r="E2" s="29"/>
      <c r="F2" s="29"/>
      <c r="G2" s="29"/>
      <c r="H2" s="29"/>
    </row>
    <row r="3" spans="1:8" ht="18" x14ac:dyDescent="0.25">
      <c r="A3" s="11"/>
      <c r="B3" s="11"/>
      <c r="C3" s="11"/>
      <c r="D3" s="14" t="s">
        <v>22</v>
      </c>
      <c r="E3" s="11"/>
      <c r="F3" s="12"/>
      <c r="G3" s="11"/>
      <c r="H3" s="12"/>
    </row>
    <row r="4" spans="1:8" x14ac:dyDescent="0.25">
      <c r="A4" s="11"/>
      <c r="B4" s="11"/>
      <c r="C4" s="11"/>
      <c r="D4" s="11"/>
      <c r="E4" s="11"/>
      <c r="F4" s="12"/>
      <c r="G4" s="11"/>
      <c r="H4" s="12"/>
    </row>
    <row r="5" spans="1:8" ht="13.5" customHeight="1" x14ac:dyDescent="0.25">
      <c r="A5" s="15" t="s">
        <v>0</v>
      </c>
      <c r="B5" s="15" t="s">
        <v>1</v>
      </c>
      <c r="C5" s="15" t="s">
        <v>2</v>
      </c>
      <c r="D5" s="15" t="s">
        <v>19</v>
      </c>
      <c r="E5" s="15" t="s">
        <v>16</v>
      </c>
      <c r="F5" s="16" t="s">
        <v>17</v>
      </c>
      <c r="G5" s="15" t="s">
        <v>14</v>
      </c>
      <c r="H5" s="16" t="s">
        <v>18</v>
      </c>
    </row>
    <row r="6" spans="1:8" x14ac:dyDescent="0.25">
      <c r="A6" s="15">
        <v>1</v>
      </c>
      <c r="B6" s="15" t="s">
        <v>23</v>
      </c>
      <c r="C6" s="19" t="s">
        <v>24</v>
      </c>
      <c r="D6" s="17">
        <f>SUM('Oakley Simmons'!K6)</f>
        <v>16</v>
      </c>
      <c r="E6" s="17">
        <f>SUM('Oakley Simmons'!L6)</f>
        <v>3116</v>
      </c>
      <c r="F6" s="16">
        <f>SUM('Oakley Simmons'!M6)</f>
        <v>194.75</v>
      </c>
      <c r="G6" s="17">
        <f>SUM('Oakley Simmons'!N6)</f>
        <v>30</v>
      </c>
      <c r="H6" s="16">
        <f>SUM('Oakley Simmons'!O6)</f>
        <v>224.75</v>
      </c>
    </row>
    <row r="7" spans="1:8" x14ac:dyDescent="0.25">
      <c r="A7" s="15">
        <v>1</v>
      </c>
      <c r="B7" s="15" t="s">
        <v>23</v>
      </c>
      <c r="C7" s="19" t="s">
        <v>26</v>
      </c>
      <c r="D7" s="17">
        <f>SUM('Hayze Irvin'!K5)</f>
        <v>11</v>
      </c>
      <c r="E7" s="17">
        <f>SUM('Hayze Irvin'!L5)</f>
        <v>2095</v>
      </c>
      <c r="F7" s="16">
        <f>SUM('Hayze Irvin'!M5)</f>
        <v>190.45454545454547</v>
      </c>
      <c r="G7" s="17">
        <f>SUM('Hayze Irvin'!N5)</f>
        <v>29</v>
      </c>
      <c r="H7" s="16">
        <f>SUM('Hayze Irvin'!O5)</f>
        <v>219.45454545454547</v>
      </c>
    </row>
    <row r="8" spans="1:8" x14ac:dyDescent="0.25">
      <c r="A8" s="15">
        <v>1</v>
      </c>
      <c r="B8" s="15" t="s">
        <v>23</v>
      </c>
      <c r="C8" s="19" t="s">
        <v>25</v>
      </c>
      <c r="D8" s="17">
        <f>SUM('Charlie Wooten'!K5)</f>
        <v>11</v>
      </c>
      <c r="E8" s="17">
        <f>SUM('Charlie Wooten'!L5)</f>
        <v>2108</v>
      </c>
      <c r="F8" s="16">
        <f>SUM('Charlie Wooten'!M5)</f>
        <v>191.63636363636363</v>
      </c>
      <c r="G8" s="17">
        <f>SUM('Charlie Wooten'!N5)</f>
        <v>18</v>
      </c>
      <c r="H8" s="16">
        <f>SUM('Charlie Wooten'!O5)</f>
        <v>209.63636363636363</v>
      </c>
    </row>
  </sheetData>
  <sortState xmlns:xlrd2="http://schemas.microsoft.com/office/spreadsheetml/2017/richdata2" ref="C6:H8">
    <sortCondition descending="1" ref="H6:H8"/>
  </sortState>
  <mergeCells count="1">
    <mergeCell ref="A2:H2"/>
  </mergeCells>
  <hyperlinks>
    <hyperlink ref="C6" location="'Oakley Simmons'!A1" display="Oakley Simmons" xr:uid="{C19B0DFA-B70C-4DE5-BB33-EC38DA5A7167}"/>
    <hyperlink ref="C8" location="'Charlie Wooten'!A1" display="Charlie Wooten" xr:uid="{00E3A4F3-0085-4860-B76A-BCBCE5C0EB4F}"/>
    <hyperlink ref="C7" location="'Hayze Irvin'!A1" display="Hayze Irvin" xr:uid="{3F60D2D2-4B45-4424-AB47-CF59B4A520E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4BA5-DAA8-4360-9253-37D4667F7C9E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3" max="13" width="9.140625" style="18"/>
    <col min="15" max="15" width="9.140625" style="18"/>
    <col min="17" max="17" width="14.71093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10" t="s">
        <v>20</v>
      </c>
    </row>
    <row r="2" spans="1:17" x14ac:dyDescent="0.25">
      <c r="A2" s="27" t="s">
        <v>27</v>
      </c>
      <c r="B2" s="20" t="s">
        <v>25</v>
      </c>
      <c r="C2" s="9">
        <v>45192</v>
      </c>
      <c r="D2" s="21" t="s">
        <v>28</v>
      </c>
      <c r="E2" s="26">
        <v>186</v>
      </c>
      <c r="F2" s="26">
        <v>191</v>
      </c>
      <c r="G2" s="26">
        <v>188</v>
      </c>
      <c r="H2" s="26">
        <v>184</v>
      </c>
      <c r="I2" s="26">
        <v>194</v>
      </c>
      <c r="J2" s="26"/>
      <c r="K2" s="22">
        <v>5</v>
      </c>
      <c r="L2" s="22">
        <v>943</v>
      </c>
      <c r="M2" s="23">
        <v>188.6</v>
      </c>
      <c r="N2" s="24">
        <v>6</v>
      </c>
      <c r="O2" s="25">
        <v>194.6</v>
      </c>
    </row>
    <row r="3" spans="1:17" x14ac:dyDescent="0.25">
      <c r="A3" s="30" t="s">
        <v>27</v>
      </c>
      <c r="B3" s="31" t="s">
        <v>30</v>
      </c>
      <c r="C3" s="32">
        <v>45255</v>
      </c>
      <c r="D3" s="33" t="s">
        <v>28</v>
      </c>
      <c r="E3" s="34">
        <v>192</v>
      </c>
      <c r="F3" s="34">
        <v>198</v>
      </c>
      <c r="G3" s="34">
        <v>192</v>
      </c>
      <c r="H3" s="34">
        <v>194</v>
      </c>
      <c r="I3" s="34">
        <v>195</v>
      </c>
      <c r="J3" s="34">
        <v>194</v>
      </c>
      <c r="K3" s="35">
        <v>6</v>
      </c>
      <c r="L3" s="35">
        <v>1165</v>
      </c>
      <c r="M3" s="36">
        <v>194.16666666666666</v>
      </c>
      <c r="N3" s="37">
        <v>12</v>
      </c>
      <c r="O3" s="38">
        <v>206.16666666666666</v>
      </c>
    </row>
    <row r="5" spans="1:17" x14ac:dyDescent="0.25">
      <c r="K5" s="7">
        <f>SUM(K2:K4)</f>
        <v>11</v>
      </c>
      <c r="L5" s="7">
        <f>SUM(L2:L4)</f>
        <v>2108</v>
      </c>
      <c r="M5" s="8">
        <f>SUM(L5/K5)</f>
        <v>191.63636363636363</v>
      </c>
      <c r="N5" s="7">
        <f>SUM(N2:N4)</f>
        <v>18</v>
      </c>
      <c r="O5" s="8">
        <f>SUM(M5+N5)</f>
        <v>209.63636363636363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sippi 2023'!A1" display="Back to Ranking" xr:uid="{7883CEC7-3EA6-4C48-BC48-D4052E9E69A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EC24E-E4DD-48CA-953C-7A290357165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7A86-6837-4267-B65B-9C0732B4C75D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3" max="13" width="9.140625" style="18"/>
    <col min="15" max="15" width="9.140625" style="18"/>
    <col min="17" max="17" width="14.71093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10" t="s">
        <v>20</v>
      </c>
    </row>
    <row r="2" spans="1:17" x14ac:dyDescent="0.25">
      <c r="A2" s="27" t="s">
        <v>27</v>
      </c>
      <c r="B2" s="20" t="s">
        <v>26</v>
      </c>
      <c r="C2" s="9">
        <v>45192</v>
      </c>
      <c r="D2" s="21" t="s">
        <v>28</v>
      </c>
      <c r="E2" s="26">
        <v>188</v>
      </c>
      <c r="F2" s="26">
        <v>184</v>
      </c>
      <c r="G2" s="26">
        <v>181</v>
      </c>
      <c r="H2" s="26">
        <v>184</v>
      </c>
      <c r="I2" s="26">
        <v>192</v>
      </c>
      <c r="J2" s="26"/>
      <c r="K2" s="22">
        <v>5</v>
      </c>
      <c r="L2" s="22">
        <v>929</v>
      </c>
      <c r="M2" s="23">
        <v>185.8</v>
      </c>
      <c r="N2" s="24">
        <v>3</v>
      </c>
      <c r="O2" s="25">
        <v>188.8</v>
      </c>
    </row>
    <row r="3" spans="1:17" x14ac:dyDescent="0.25">
      <c r="A3" s="30" t="s">
        <v>27</v>
      </c>
      <c r="B3" s="31" t="s">
        <v>29</v>
      </c>
      <c r="C3" s="32">
        <v>45255</v>
      </c>
      <c r="D3" s="33" t="s">
        <v>28</v>
      </c>
      <c r="E3" s="34">
        <v>194</v>
      </c>
      <c r="F3" s="34">
        <v>196</v>
      </c>
      <c r="G3" s="34">
        <v>196</v>
      </c>
      <c r="H3" s="34">
        <v>198</v>
      </c>
      <c r="I3" s="34">
        <v>196</v>
      </c>
      <c r="J3" s="34">
        <v>186</v>
      </c>
      <c r="K3" s="35">
        <v>6</v>
      </c>
      <c r="L3" s="35">
        <v>1166</v>
      </c>
      <c r="M3" s="36">
        <v>194.33333333333334</v>
      </c>
      <c r="N3" s="37">
        <v>26</v>
      </c>
      <c r="O3" s="38">
        <v>220.33</v>
      </c>
    </row>
    <row r="5" spans="1:17" x14ac:dyDescent="0.25">
      <c r="K5" s="7">
        <f>SUM(K2:K4)</f>
        <v>11</v>
      </c>
      <c r="L5" s="7">
        <f>SUM(L2:L4)</f>
        <v>2095</v>
      </c>
      <c r="M5" s="8">
        <f>SUM(L5/K5)</f>
        <v>190.45454545454547</v>
      </c>
      <c r="N5" s="7">
        <f>SUM(N2:N4)</f>
        <v>29</v>
      </c>
      <c r="O5" s="8">
        <f>SUM(M5+N5)</f>
        <v>219.45454545454547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sippi 2023'!A1" display="Back to Ranking" xr:uid="{0AD9A741-5E18-44DF-8AAC-87EBB4AD753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9F6933-9018-4E90-8F3B-7DB65B55391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9CF9-51BB-46F8-AA0A-6CB3F179C57A}">
  <dimension ref="A1:Q6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3" max="13" width="9.140625" style="18"/>
    <col min="15" max="15" width="9.140625" style="18"/>
    <col min="17" max="17" width="14.71093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10" t="s">
        <v>20</v>
      </c>
    </row>
    <row r="2" spans="1:17" x14ac:dyDescent="0.25">
      <c r="A2" s="27" t="s">
        <v>27</v>
      </c>
      <c r="B2" s="20" t="s">
        <v>24</v>
      </c>
      <c r="C2" s="9">
        <v>45192</v>
      </c>
      <c r="D2" s="21" t="s">
        <v>28</v>
      </c>
      <c r="E2" s="26">
        <v>191</v>
      </c>
      <c r="F2" s="26">
        <v>196</v>
      </c>
      <c r="G2" s="26">
        <v>191</v>
      </c>
      <c r="H2" s="26">
        <v>198</v>
      </c>
      <c r="I2" s="26">
        <v>195</v>
      </c>
      <c r="J2" s="26"/>
      <c r="K2" s="22">
        <v>5</v>
      </c>
      <c r="L2" s="22">
        <v>971</v>
      </c>
      <c r="M2" s="23">
        <v>194.2</v>
      </c>
      <c r="N2" s="24">
        <v>15</v>
      </c>
      <c r="O2" s="25">
        <v>209.2</v>
      </c>
    </row>
    <row r="3" spans="1:17" x14ac:dyDescent="0.25">
      <c r="A3" s="27" t="s">
        <v>27</v>
      </c>
      <c r="B3" s="20" t="s">
        <v>24</v>
      </c>
      <c r="C3" s="9">
        <v>45227</v>
      </c>
      <c r="D3" s="21" t="s">
        <v>28</v>
      </c>
      <c r="E3" s="26">
        <v>195</v>
      </c>
      <c r="F3" s="26">
        <v>196</v>
      </c>
      <c r="G3" s="26">
        <v>195</v>
      </c>
      <c r="H3" s="26">
        <v>199</v>
      </c>
      <c r="I3" s="26">
        <v>196</v>
      </c>
      <c r="J3" s="26"/>
      <c r="K3" s="22">
        <v>5</v>
      </c>
      <c r="L3" s="22">
        <v>981</v>
      </c>
      <c r="M3" s="23">
        <v>196.2</v>
      </c>
      <c r="N3" s="24">
        <v>5</v>
      </c>
      <c r="O3" s="25">
        <v>201.2</v>
      </c>
    </row>
    <row r="4" spans="1:17" x14ac:dyDescent="0.25">
      <c r="A4" s="30" t="s">
        <v>27</v>
      </c>
      <c r="B4" s="31" t="s">
        <v>31</v>
      </c>
      <c r="C4" s="32">
        <v>45255</v>
      </c>
      <c r="D4" s="33" t="s">
        <v>28</v>
      </c>
      <c r="E4" s="34">
        <v>193</v>
      </c>
      <c r="F4" s="34">
        <v>192</v>
      </c>
      <c r="G4" s="34">
        <v>193</v>
      </c>
      <c r="H4" s="34">
        <v>197</v>
      </c>
      <c r="I4" s="34">
        <v>194</v>
      </c>
      <c r="J4" s="34">
        <v>195</v>
      </c>
      <c r="K4" s="35">
        <v>6</v>
      </c>
      <c r="L4" s="35">
        <v>1164</v>
      </c>
      <c r="M4" s="36">
        <v>194</v>
      </c>
      <c r="N4" s="37">
        <v>10</v>
      </c>
      <c r="O4" s="38">
        <v>204</v>
      </c>
    </row>
    <row r="6" spans="1:17" x14ac:dyDescent="0.25">
      <c r="K6" s="7">
        <f>SUM(K2:K5)</f>
        <v>16</v>
      </c>
      <c r="L6" s="7">
        <f>SUM(L2:L5)</f>
        <v>3116</v>
      </c>
      <c r="M6" s="8">
        <f>SUM(L6/K6)</f>
        <v>194.75</v>
      </c>
      <c r="N6" s="7">
        <f>SUM(N2:N5)</f>
        <v>30</v>
      </c>
      <c r="O6" s="8">
        <f>SUM(M6+N6)</f>
        <v>224.75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sippi 2023'!A1" display="Back to Ranking" xr:uid="{C3A7FF4E-6E3C-4E90-B563-A140251329A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562EB1-A297-43D8-89B6-8CA96B6184D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Mississsippi 2023</vt:lpstr>
      <vt:lpstr>Charlie Wooten</vt:lpstr>
      <vt:lpstr>Hayze Irvin</vt:lpstr>
      <vt:lpstr>Oakley Simmons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dcterms:created xsi:type="dcterms:W3CDTF">2020-01-30T01:18:37Z</dcterms:created>
  <dcterms:modified xsi:type="dcterms:W3CDTF">2023-11-27T22:50:47Z</dcterms:modified>
</cp:coreProperties>
</file>