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BRA 2020\Virginia\"/>
    </mc:Choice>
  </mc:AlternateContent>
  <xr:revisionPtr revIDLastSave="0" documentId="13_ncr:1_{91A72EC3-4F9C-4857-ABE2-3113C22B5E94}" xr6:coauthVersionLast="45" xr6:coauthVersionMax="45" xr10:uidLastSave="{00000000-0000-0000-0000-000000000000}"/>
  <bookViews>
    <workbookView xWindow="-120" yWindow="-120" windowWidth="29040" windowHeight="15840" xr2:uid="{5B1A6889-2B1A-4956-8686-70C47C03397F}"/>
  </bookViews>
  <sheets>
    <sheet name="VA Resutls 2020" sheetId="1" r:id="rId1"/>
  </sheets>
  <definedNames>
    <definedName name="_xlnm.Print_Area" localSheetId="0">'VA Resutls 2020'!$A$2:$P$12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9" i="1" l="1"/>
  <c r="P147" i="1"/>
  <c r="P146" i="1"/>
  <c r="P144" i="1"/>
  <c r="P143" i="1"/>
  <c r="P138" i="1"/>
  <c r="P139" i="1"/>
  <c r="P141" i="1"/>
  <c r="P137" i="1"/>
  <c r="M149" i="1"/>
  <c r="M147" i="1"/>
  <c r="M146" i="1"/>
  <c r="M144" i="1"/>
  <c r="M143" i="1"/>
  <c r="M138" i="1"/>
  <c r="M139" i="1"/>
  <c r="M140" i="1"/>
  <c r="M141" i="1"/>
  <c r="N140" i="1" s="1"/>
  <c r="P140" i="1" s="1"/>
  <c r="M137" i="1"/>
  <c r="M134" i="1" l="1"/>
  <c r="L134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N130" i="1" l="1"/>
  <c r="P130" i="1" s="1"/>
  <c r="N121" i="1"/>
  <c r="P121" i="1" s="1"/>
  <c r="N123" i="1"/>
  <c r="P123" i="1" s="1"/>
  <c r="N125" i="1"/>
  <c r="P125" i="1" s="1"/>
  <c r="N127" i="1"/>
  <c r="P127" i="1" s="1"/>
  <c r="N129" i="1"/>
  <c r="P129" i="1" s="1"/>
  <c r="N131" i="1"/>
  <c r="P131" i="1" s="1"/>
  <c r="N134" i="1"/>
  <c r="P134" i="1" s="1"/>
  <c r="N120" i="1"/>
  <c r="P120" i="1" s="1"/>
  <c r="N128" i="1"/>
  <c r="P128" i="1" s="1"/>
  <c r="N124" i="1"/>
  <c r="P124" i="1" s="1"/>
  <c r="N122" i="1"/>
  <c r="P122" i="1" s="1"/>
  <c r="N126" i="1"/>
  <c r="P126" i="1" s="1"/>
  <c r="N132" i="1"/>
  <c r="P132" i="1" s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N117" i="1" l="1"/>
  <c r="P117" i="1" s="1"/>
  <c r="N115" i="1"/>
  <c r="P115" i="1" s="1"/>
  <c r="N108" i="1"/>
  <c r="P108" i="1" s="1"/>
  <c r="N110" i="1"/>
  <c r="P110" i="1" s="1"/>
  <c r="N114" i="1"/>
  <c r="P114" i="1" s="1"/>
  <c r="N112" i="1"/>
  <c r="P112" i="1" s="1"/>
  <c r="N107" i="1"/>
  <c r="P107" i="1" s="1"/>
  <c r="N109" i="1"/>
  <c r="P109" i="1" s="1"/>
  <c r="N116" i="1"/>
  <c r="P116" i="1" s="1"/>
  <c r="N111" i="1"/>
  <c r="P111" i="1" s="1"/>
  <c r="N113" i="1"/>
  <c r="P113" i="1" s="1"/>
  <c r="M12" i="1"/>
  <c r="L12" i="1"/>
  <c r="M11" i="1"/>
  <c r="L11" i="1"/>
  <c r="M9" i="1"/>
  <c r="L9" i="1"/>
  <c r="M8" i="1"/>
  <c r="L8" i="1"/>
  <c r="M7" i="1"/>
  <c r="L7" i="1"/>
  <c r="M5" i="1"/>
  <c r="L5" i="1"/>
  <c r="M4" i="1"/>
  <c r="L4" i="1"/>
  <c r="M3" i="1"/>
  <c r="L3" i="1"/>
  <c r="N3" i="1" l="1"/>
  <c r="P3" i="1" s="1"/>
  <c r="N5" i="1"/>
  <c r="P5" i="1" s="1"/>
  <c r="N8" i="1"/>
  <c r="P8" i="1" s="1"/>
  <c r="N9" i="1"/>
  <c r="P9" i="1" s="1"/>
  <c r="N12" i="1"/>
  <c r="P12" i="1" s="1"/>
  <c r="N7" i="1"/>
  <c r="P7" i="1" s="1"/>
  <c r="N4" i="1"/>
  <c r="P4" i="1" s="1"/>
  <c r="N11" i="1"/>
  <c r="P11" i="1" s="1"/>
  <c r="A12" i="1" l="1"/>
  <c r="A3" i="1"/>
  <c r="A5" i="1"/>
  <c r="A7" i="1"/>
  <c r="A8" i="1"/>
  <c r="A9" i="1"/>
  <c r="A4" i="1"/>
  <c r="A11" i="1"/>
</calcChain>
</file>

<file path=xl/sharedStrings.xml><?xml version="1.0" encoding="utf-8"?>
<sst xmlns="http://schemas.openxmlformats.org/spreadsheetml/2006/main" count="998" uniqueCount="64">
  <si>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</si>
  <si>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</si>
  <si>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</si>
  <si>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</si>
  <si>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</si>
  <si>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</si>
  <si>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</si>
  <si>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</si>
  <si>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</si>
  <si>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</si>
  <si>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</si>
  <si>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</si>
  <si>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</si>
  <si>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</si>
  <si>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</si>
  <si>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</si>
  <si>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Outlaw Hvy</t>
  </si>
  <si>
    <t>Allen Stigall</t>
  </si>
  <si>
    <t>Jay Boyd</t>
  </si>
  <si>
    <t>Matthew Tignor</t>
  </si>
  <si>
    <t>Outlaw Lt</t>
  </si>
  <si>
    <t>Steve Pennington</t>
  </si>
  <si>
    <t>Dave Jennings</t>
  </si>
  <si>
    <t>Doc Gilliam</t>
  </si>
  <si>
    <t>Unlimited</t>
  </si>
  <si>
    <t>Tom Tignor</t>
  </si>
  <si>
    <t>David Huff</t>
  </si>
  <si>
    <t>Bristol VA</t>
  </si>
  <si>
    <t>Wayne Wills</t>
  </si>
  <si>
    <t>Bristol,VA</t>
  </si>
  <si>
    <t>Chuck Morrell</t>
  </si>
  <si>
    <t>Danny Sissom</t>
  </si>
  <si>
    <t>Randy Herrmann</t>
  </si>
  <si>
    <t>Sam Merritt</t>
  </si>
  <si>
    <t>David Gilliam</t>
  </si>
  <si>
    <t>Benji Matoy</t>
  </si>
  <si>
    <t>Lucas Brooks</t>
  </si>
  <si>
    <t>Mike Rorer</t>
  </si>
  <si>
    <t>Factory</t>
  </si>
  <si>
    <t>Brian Edmonds</t>
  </si>
  <si>
    <t>YOUTH Class</t>
  </si>
  <si>
    <t>*  Shelby Matoy</t>
  </si>
  <si>
    <t>Stanley Canter</t>
  </si>
  <si>
    <t>Claude Pennington</t>
  </si>
  <si>
    <t>Chase Robinson</t>
  </si>
  <si>
    <t>David Jennings</t>
  </si>
  <si>
    <t>Randy Robinson</t>
  </si>
  <si>
    <t>Travis Davis</t>
  </si>
  <si>
    <t>Cody McBroon</t>
  </si>
  <si>
    <t>Kandace Matoy</t>
  </si>
  <si>
    <t>Bob Laauser</t>
  </si>
  <si>
    <t>Cecil Combs</t>
  </si>
  <si>
    <t>Steve Fletcher</t>
  </si>
  <si>
    <t>Russ Peters</t>
  </si>
  <si>
    <t>Hal Tate</t>
  </si>
  <si>
    <t>Matt Strong</t>
  </si>
  <si>
    <t>Daniel Smith</t>
  </si>
  <si>
    <t>Brad Patton</t>
  </si>
  <si>
    <t>Mike Gross</t>
  </si>
  <si>
    <t>Jud Denniston</t>
  </si>
  <si>
    <t>Jimmy Tate</t>
  </si>
  <si>
    <t>Lloyd Breedlove</t>
  </si>
  <si>
    <t>Steve  Pennington</t>
  </si>
  <si>
    <t>*Lexie Davis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</si>
</sst>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2" fontId="1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1" fillId="0" borderId="0" xfId="0" applyNumberFormat="1" applyFont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 shrinkToFit="1"/>
    </xf>
    <xf numFmtId="0" fontId="3" fillId="0" borderId="0" xfId="0" applyFont="1" applyAlignment="1" applyProtection="1">
      <alignment horizontal="center"/>
      <protection locked="0"/>
    </xf>
    <xf numFmtId="14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1" fontId="3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 wrapText="1"/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2" fontId="3" fillId="0" borderId="0" xfId="0" applyNumberFormat="1" applyFont="1" applyAlignment="1" applyProtection="1">
      <alignment horizontal="center" wrapText="1"/>
      <protection hidden="1"/>
    </xf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31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5BFE7-D0AE-4864-9309-5B7AE5DAF2F0}">
  <sheetPr codeName="Sheet2">
    <tabColor theme="7"/>
    <pageSetUpPr fitToPage="1"/>
  </sheetPr>
  <dimension ref="A1:P180"/>
  <sheetViews>
    <sheetView tabSelected="1" topLeftCell="A161" workbookViewId="0">
      <selection activeCell="C189" sqref="C189"/>
    </sheetView>
  </sheetViews>
  <sheetFormatPr defaultRowHeight="15" x14ac:dyDescent="0.25"/>
  <cols>
    <col min="1" max="1" width="8" customWidth="1"/>
    <col min="2" max="2" width="20" customWidth="1"/>
    <col min="3" max="3" width="18.85546875" customWidth="1"/>
    <col min="4" max="4" width="10.85546875" customWidth="1"/>
    <col min="5" max="5" width="19.85546875" customWidth="1"/>
    <col min="6" max="11" width="6.7109375" customWidth="1"/>
    <col min="12" max="14" width="10.140625" customWidth="1"/>
    <col min="15" max="15" width="8.85546875" customWidth="1"/>
    <col min="16" max="16" width="10.140625" customWidth="1"/>
  </cols>
  <sheetData>
    <row r="1" spans="1:16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30" x14ac:dyDescent="0.25">
      <c r="A2" s="1" t="s">
        <v>0</v>
      </c>
      <c r="B2" s="2" t="s">
        <v>1</v>
      </c>
      <c r="C2" s="3" t="s">
        <v>2</v>
      </c>
      <c r="D2" s="1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6" t="s">
        <v>11</v>
      </c>
      <c r="M2" s="7" t="s">
        <v>12</v>
      </c>
      <c r="N2" s="8" t="s">
        <v>13</v>
      </c>
      <c r="O2" s="9" t="s">
        <v>14</v>
      </c>
      <c r="P2" s="10" t="s">
        <v>15</v>
      </c>
    </row>
    <row r="3" spans="1:16" x14ac:dyDescent="0.25">
      <c r="A3" s="11">
        <f>COUNTIF($N$3:$N$5,"&gt;="&amp;N3)</f>
        <v>1</v>
      </c>
      <c r="B3" s="12" t="s">
        <v>16</v>
      </c>
      <c r="C3" s="13" t="s">
        <v>17</v>
      </c>
      <c r="D3" s="14">
        <v>43953</v>
      </c>
      <c r="E3" s="15" t="s">
        <v>27</v>
      </c>
      <c r="F3" s="16">
        <v>197</v>
      </c>
      <c r="G3" s="16">
        <v>196.001</v>
      </c>
      <c r="H3" s="16">
        <v>197</v>
      </c>
      <c r="I3" s="16">
        <v>196</v>
      </c>
      <c r="J3" s="16">
        <v>190</v>
      </c>
      <c r="K3" s="16">
        <v>194</v>
      </c>
      <c r="L3" s="17">
        <f>COUNT(F3:K3)</f>
        <v>6</v>
      </c>
      <c r="M3" s="17">
        <f>SUM(F3:K3)</f>
        <v>1170.001</v>
      </c>
      <c r="N3" s="18">
        <f>IFERROR(M3/L3,0)</f>
        <v>195.00016666666667</v>
      </c>
      <c r="O3" s="19">
        <v>30</v>
      </c>
      <c r="P3" s="20">
        <f>SUM(N3+O3)</f>
        <v>225.00016666666667</v>
      </c>
    </row>
    <row r="4" spans="1:16" x14ac:dyDescent="0.25">
      <c r="A4" s="11">
        <f>COUNTIF($N$3:$N$5,"&gt;="&amp;N4)</f>
        <v>2</v>
      </c>
      <c r="B4" s="12" t="s">
        <v>16</v>
      </c>
      <c r="C4" s="13" t="s">
        <v>18</v>
      </c>
      <c r="D4" s="14">
        <v>43953</v>
      </c>
      <c r="E4" s="15" t="s">
        <v>27</v>
      </c>
      <c r="F4" s="16">
        <v>194</v>
      </c>
      <c r="G4" s="16">
        <v>196</v>
      </c>
      <c r="H4" s="16">
        <v>195</v>
      </c>
      <c r="I4" s="16">
        <v>194</v>
      </c>
      <c r="J4" s="16">
        <v>194</v>
      </c>
      <c r="K4" s="16">
        <v>188</v>
      </c>
      <c r="L4" s="17">
        <f>COUNT(F4:K4)</f>
        <v>6</v>
      </c>
      <c r="M4" s="17">
        <f>SUM(F4:K4)</f>
        <v>1161</v>
      </c>
      <c r="N4" s="18">
        <f>IFERROR(M4/L4,0)</f>
        <v>193.5</v>
      </c>
      <c r="O4" s="19">
        <v>12</v>
      </c>
      <c r="P4" s="20">
        <f>SUM(N4+O4)</f>
        <v>205.5</v>
      </c>
    </row>
    <row r="5" spans="1:16" x14ac:dyDescent="0.25">
      <c r="A5" s="11">
        <f>COUNTIF($N$3:$N$5,"&gt;="&amp;N5)</f>
        <v>3</v>
      </c>
      <c r="B5" s="12" t="s">
        <v>16</v>
      </c>
      <c r="C5" s="13" t="s">
        <v>19</v>
      </c>
      <c r="D5" s="14">
        <v>43953</v>
      </c>
      <c r="E5" s="15" t="s">
        <v>27</v>
      </c>
      <c r="F5" s="16">
        <v>193</v>
      </c>
      <c r="G5" s="16">
        <v>190</v>
      </c>
      <c r="H5" s="16">
        <v>187</v>
      </c>
      <c r="I5" s="16">
        <v>186</v>
      </c>
      <c r="J5" s="16">
        <v>188</v>
      </c>
      <c r="K5" s="16">
        <v>179</v>
      </c>
      <c r="L5" s="17">
        <f>COUNT(F5:K5)</f>
        <v>6</v>
      </c>
      <c r="M5" s="17">
        <f>SUM(F5:K5)</f>
        <v>1123</v>
      </c>
      <c r="N5" s="18">
        <f>IFERROR(M5/L5,0)</f>
        <v>187.16666666666666</v>
      </c>
      <c r="O5" s="19">
        <v>6</v>
      </c>
      <c r="P5" s="20">
        <f>SUM(N5+O5)</f>
        <v>193.16666666666666</v>
      </c>
    </row>
    <row r="6" spans="1:16" ht="30" x14ac:dyDescent="0.25">
      <c r="A6" s="1" t="s">
        <v>0</v>
      </c>
      <c r="B6" s="2" t="s">
        <v>1</v>
      </c>
      <c r="C6" s="3" t="s">
        <v>2</v>
      </c>
      <c r="D6" s="1" t="s">
        <v>3</v>
      </c>
      <c r="E6" s="4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6" t="s">
        <v>11</v>
      </c>
      <c r="M6" s="7" t="s">
        <v>12</v>
      </c>
      <c r="N6" s="8" t="s">
        <v>13</v>
      </c>
      <c r="O6" s="9" t="s">
        <v>14</v>
      </c>
      <c r="P6" s="10" t="s">
        <v>15</v>
      </c>
    </row>
    <row r="7" spans="1:16" x14ac:dyDescent="0.25">
      <c r="A7" s="11">
        <f>COUNTIF($N$7:$N$9,"&gt;="&amp;N7)</f>
        <v>1</v>
      </c>
      <c r="B7" s="12" t="s">
        <v>20</v>
      </c>
      <c r="C7" s="13" t="s">
        <v>21</v>
      </c>
      <c r="D7" s="14">
        <v>43953</v>
      </c>
      <c r="E7" s="15" t="s">
        <v>27</v>
      </c>
      <c r="F7" s="16">
        <v>196</v>
      </c>
      <c r="G7" s="16">
        <v>194</v>
      </c>
      <c r="H7" s="16">
        <v>193</v>
      </c>
      <c r="I7" s="16">
        <v>190</v>
      </c>
      <c r="J7" s="16">
        <v>186</v>
      </c>
      <c r="K7" s="16">
        <v>192</v>
      </c>
      <c r="L7" s="17">
        <f>COUNT(F7:K7)</f>
        <v>6</v>
      </c>
      <c r="M7" s="17">
        <f>SUM(F7:K7)</f>
        <v>1151</v>
      </c>
      <c r="N7" s="18">
        <f>IFERROR(M7/L7,0)</f>
        <v>191.83333333333334</v>
      </c>
      <c r="O7" s="19">
        <v>22</v>
      </c>
      <c r="P7" s="20">
        <f>SUM(N7+O7)</f>
        <v>213.83333333333334</v>
      </c>
    </row>
    <row r="8" spans="1:16" x14ac:dyDescent="0.25">
      <c r="A8" s="11">
        <f>COUNTIF($N$7:$N$9,"&gt;="&amp;N8)</f>
        <v>2</v>
      </c>
      <c r="B8" s="12" t="s">
        <v>20</v>
      </c>
      <c r="C8" s="13" t="s">
        <v>22</v>
      </c>
      <c r="D8" s="14">
        <v>43953</v>
      </c>
      <c r="E8" s="15" t="s">
        <v>27</v>
      </c>
      <c r="F8" s="16">
        <v>191</v>
      </c>
      <c r="G8" s="16">
        <v>190</v>
      </c>
      <c r="H8" s="16">
        <v>183</v>
      </c>
      <c r="I8" s="16">
        <v>189</v>
      </c>
      <c r="J8" s="16">
        <v>189</v>
      </c>
      <c r="K8" s="16">
        <v>197</v>
      </c>
      <c r="L8" s="17">
        <f>COUNT(F8:K8)</f>
        <v>6</v>
      </c>
      <c r="M8" s="17">
        <f>SUM(F8:K8)</f>
        <v>1139</v>
      </c>
      <c r="N8" s="18">
        <f>IFERROR(M8/L8,0)</f>
        <v>189.83333333333334</v>
      </c>
      <c r="O8" s="19">
        <v>16</v>
      </c>
      <c r="P8" s="20">
        <f>SUM(N8+O8)</f>
        <v>205.83333333333334</v>
      </c>
    </row>
    <row r="9" spans="1:16" x14ac:dyDescent="0.25">
      <c r="A9" s="11">
        <f>COUNTIF($N$7:$N$9,"&gt;="&amp;N9)</f>
        <v>3</v>
      </c>
      <c r="B9" s="12" t="s">
        <v>20</v>
      </c>
      <c r="C9" s="13" t="s">
        <v>23</v>
      </c>
      <c r="D9" s="14">
        <v>43953</v>
      </c>
      <c r="E9" s="15" t="s">
        <v>27</v>
      </c>
      <c r="F9" s="16">
        <v>198</v>
      </c>
      <c r="G9" s="16">
        <v>190</v>
      </c>
      <c r="H9" s="16">
        <v>187</v>
      </c>
      <c r="I9" s="16">
        <v>186</v>
      </c>
      <c r="J9" s="16">
        <v>183</v>
      </c>
      <c r="K9" s="16">
        <v>192</v>
      </c>
      <c r="L9" s="17">
        <f>COUNT(F9:K9)</f>
        <v>6</v>
      </c>
      <c r="M9" s="17">
        <f>SUM(F9:K9)</f>
        <v>1136</v>
      </c>
      <c r="N9" s="18">
        <f>IFERROR(M9/L9,0)</f>
        <v>189.33333333333334</v>
      </c>
      <c r="O9" s="19">
        <v>10</v>
      </c>
      <c r="P9" s="20">
        <f>SUM(N9+O9)</f>
        <v>199.33333333333334</v>
      </c>
    </row>
    <row r="10" spans="1:16" ht="30" x14ac:dyDescent="0.25">
      <c r="A10" s="1" t="s">
        <v>0</v>
      </c>
      <c r="B10" s="2" t="s">
        <v>1</v>
      </c>
      <c r="C10" s="3" t="s">
        <v>2</v>
      </c>
      <c r="D10" s="1" t="s">
        <v>3</v>
      </c>
      <c r="E10" s="4" t="s">
        <v>4</v>
      </c>
      <c r="F10" s="5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6" t="s">
        <v>11</v>
      </c>
      <c r="M10" s="7" t="s">
        <v>12</v>
      </c>
      <c r="N10" s="8" t="s">
        <v>13</v>
      </c>
      <c r="O10" s="9" t="s">
        <v>14</v>
      </c>
      <c r="P10" s="10" t="s">
        <v>15</v>
      </c>
    </row>
    <row r="11" spans="1:16" x14ac:dyDescent="0.25">
      <c r="A11" s="11">
        <f>COUNTIF($N$11:$N$12,"&gt;="&amp;N11)</f>
        <v>1</v>
      </c>
      <c r="B11" s="12" t="s">
        <v>24</v>
      </c>
      <c r="C11" s="13" t="s">
        <v>25</v>
      </c>
      <c r="D11" s="14">
        <v>43953</v>
      </c>
      <c r="E11" s="15" t="s">
        <v>27</v>
      </c>
      <c r="F11" s="16">
        <v>187</v>
      </c>
      <c r="G11" s="16">
        <v>193</v>
      </c>
      <c r="H11" s="16">
        <v>191</v>
      </c>
      <c r="I11" s="16">
        <v>188</v>
      </c>
      <c r="J11" s="16">
        <v>192</v>
      </c>
      <c r="K11" s="16">
        <v>187</v>
      </c>
      <c r="L11" s="17">
        <f>COUNT(F11:K11)</f>
        <v>6</v>
      </c>
      <c r="M11" s="17">
        <f>SUM(F11:K11)</f>
        <v>1138</v>
      </c>
      <c r="N11" s="18">
        <f>IFERROR(M11/L11,0)</f>
        <v>189.66666666666666</v>
      </c>
      <c r="O11" s="19">
        <v>22</v>
      </c>
      <c r="P11" s="20">
        <f>SUM(N11+O11)</f>
        <v>211.66666666666666</v>
      </c>
    </row>
    <row r="12" spans="1:16" x14ac:dyDescent="0.25">
      <c r="A12" s="11">
        <f>COUNTIF($N$11:$N$12,"&gt;="&amp;N12)</f>
        <v>2</v>
      </c>
      <c r="B12" s="12" t="s">
        <v>24</v>
      </c>
      <c r="C12" s="13" t="s">
        <v>26</v>
      </c>
      <c r="D12" s="14">
        <v>43953</v>
      </c>
      <c r="E12" s="15" t="s">
        <v>27</v>
      </c>
      <c r="F12" s="16">
        <v>192</v>
      </c>
      <c r="G12" s="16">
        <v>191</v>
      </c>
      <c r="H12" s="16">
        <v>190</v>
      </c>
      <c r="I12" s="16">
        <v>189</v>
      </c>
      <c r="J12" s="16">
        <v>179</v>
      </c>
      <c r="K12" s="16">
        <v>189</v>
      </c>
      <c r="L12" s="17">
        <f>COUNT(F12:K12)</f>
        <v>6</v>
      </c>
      <c r="M12" s="17">
        <f>SUM(F12:K12)</f>
        <v>1130</v>
      </c>
      <c r="N12" s="18">
        <f>IFERROR(M12/L12,0)</f>
        <v>188.33333333333334</v>
      </c>
      <c r="O12" s="19">
        <v>20</v>
      </c>
      <c r="P12" s="20">
        <f>SUM(N12+O12)</f>
        <v>208.33333333333334</v>
      </c>
    </row>
    <row r="13" spans="1:16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1:16" ht="30" x14ac:dyDescent="0.25">
      <c r="A14" s="22" t="s">
        <v>0</v>
      </c>
      <c r="B14" s="23" t="s">
        <v>1</v>
      </c>
      <c r="C14" s="24" t="s">
        <v>2</v>
      </c>
      <c r="D14" s="22" t="s">
        <v>3</v>
      </c>
      <c r="E14" s="25" t="s">
        <v>4</v>
      </c>
      <c r="F14" s="26" t="s">
        <v>5</v>
      </c>
      <c r="G14" s="26" t="s">
        <v>6</v>
      </c>
      <c r="H14" s="26" t="s">
        <v>7</v>
      </c>
      <c r="I14" s="26" t="s">
        <v>8</v>
      </c>
      <c r="J14" s="26" t="s">
        <v>9</v>
      </c>
      <c r="K14" s="26" t="s">
        <v>10</v>
      </c>
      <c r="L14" s="27" t="s">
        <v>11</v>
      </c>
      <c r="M14" s="28" t="s">
        <v>12</v>
      </c>
      <c r="N14" s="29" t="s">
        <v>13</v>
      </c>
      <c r="O14" s="30" t="s">
        <v>14</v>
      </c>
      <c r="P14" s="31" t="s">
        <v>15</v>
      </c>
    </row>
    <row r="15" spans="1:16" x14ac:dyDescent="0.25">
      <c r="A15" s="32">
        <v>1</v>
      </c>
      <c r="B15" s="33" t="s">
        <v>16</v>
      </c>
      <c r="C15" s="34" t="s">
        <v>28</v>
      </c>
      <c r="D15" s="35">
        <v>43967</v>
      </c>
      <c r="E15" s="36" t="s">
        <v>29</v>
      </c>
      <c r="F15" s="37">
        <v>198</v>
      </c>
      <c r="G15" s="37">
        <v>200</v>
      </c>
      <c r="H15" s="37">
        <v>197.001</v>
      </c>
      <c r="I15" s="37">
        <v>197.001</v>
      </c>
      <c r="J15" s="37">
        <v>200.001</v>
      </c>
      <c r="K15" s="37">
        <v>193</v>
      </c>
      <c r="L15" s="38">
        <v>6</v>
      </c>
      <c r="M15" s="38">
        <v>1185.0029999999999</v>
      </c>
      <c r="N15" s="39">
        <v>197.50049999999999</v>
      </c>
      <c r="O15" s="40">
        <v>26</v>
      </c>
      <c r="P15" s="41">
        <v>223.50049999999999</v>
      </c>
    </row>
    <row r="16" spans="1:16" x14ac:dyDescent="0.25">
      <c r="A16" s="32">
        <v>2</v>
      </c>
      <c r="B16" s="33" t="s">
        <v>16</v>
      </c>
      <c r="C16" s="34" t="s">
        <v>30</v>
      </c>
      <c r="D16" s="35">
        <v>43967</v>
      </c>
      <c r="E16" s="36" t="s">
        <v>29</v>
      </c>
      <c r="F16" s="37">
        <v>200</v>
      </c>
      <c r="G16" s="37">
        <v>194</v>
      </c>
      <c r="H16" s="37">
        <v>197</v>
      </c>
      <c r="I16" s="37">
        <v>195</v>
      </c>
      <c r="J16" s="37">
        <v>200</v>
      </c>
      <c r="K16" s="37">
        <v>195.001</v>
      </c>
      <c r="L16" s="38">
        <v>6</v>
      </c>
      <c r="M16" s="38">
        <v>1181.001</v>
      </c>
      <c r="N16" s="39">
        <v>196.83349999999999</v>
      </c>
      <c r="O16" s="40">
        <v>16</v>
      </c>
      <c r="P16" s="41">
        <v>212.83349999999999</v>
      </c>
    </row>
    <row r="17" spans="1:16" x14ac:dyDescent="0.25">
      <c r="A17" s="32">
        <v>3</v>
      </c>
      <c r="B17" s="33" t="s">
        <v>16</v>
      </c>
      <c r="C17" s="34" t="s">
        <v>18</v>
      </c>
      <c r="D17" s="35">
        <v>43967</v>
      </c>
      <c r="E17" s="36" t="s">
        <v>29</v>
      </c>
      <c r="F17" s="37">
        <v>198</v>
      </c>
      <c r="G17" s="37">
        <v>195</v>
      </c>
      <c r="H17" s="37">
        <v>197</v>
      </c>
      <c r="I17" s="37">
        <v>196</v>
      </c>
      <c r="J17" s="37">
        <v>194</v>
      </c>
      <c r="K17" s="37">
        <v>195</v>
      </c>
      <c r="L17" s="38">
        <v>6</v>
      </c>
      <c r="M17" s="38">
        <v>1175</v>
      </c>
      <c r="N17" s="39">
        <v>195.83333333333334</v>
      </c>
      <c r="O17" s="40">
        <v>6</v>
      </c>
      <c r="P17" s="41">
        <v>201.83333333333334</v>
      </c>
    </row>
    <row r="18" spans="1:16" x14ac:dyDescent="0.25">
      <c r="A18" s="32">
        <v>4</v>
      </c>
      <c r="B18" s="33" t="s">
        <v>16</v>
      </c>
      <c r="C18" s="34" t="s">
        <v>26</v>
      </c>
      <c r="D18" s="35">
        <v>43967</v>
      </c>
      <c r="E18" s="36" t="s">
        <v>29</v>
      </c>
      <c r="F18" s="37">
        <v>196</v>
      </c>
      <c r="G18" s="37">
        <v>197</v>
      </c>
      <c r="H18" s="37">
        <v>193</v>
      </c>
      <c r="I18" s="37">
        <v>197</v>
      </c>
      <c r="J18" s="37">
        <v>194</v>
      </c>
      <c r="K18" s="37">
        <v>194</v>
      </c>
      <c r="L18" s="38">
        <v>6</v>
      </c>
      <c r="M18" s="38">
        <v>1171</v>
      </c>
      <c r="N18" s="39">
        <v>195.16666666666666</v>
      </c>
      <c r="O18" s="40">
        <v>4</v>
      </c>
      <c r="P18" s="41">
        <v>199.16666666666666</v>
      </c>
    </row>
    <row r="19" spans="1:16" x14ac:dyDescent="0.25">
      <c r="A19" s="32">
        <v>5</v>
      </c>
      <c r="B19" s="33" t="s">
        <v>16</v>
      </c>
      <c r="C19" s="34" t="s">
        <v>31</v>
      </c>
      <c r="D19" s="35">
        <v>43967</v>
      </c>
      <c r="E19" s="36" t="s">
        <v>29</v>
      </c>
      <c r="F19" s="37">
        <v>194</v>
      </c>
      <c r="G19" s="37">
        <v>192</v>
      </c>
      <c r="H19" s="37">
        <v>191</v>
      </c>
      <c r="I19" s="37">
        <v>192</v>
      </c>
      <c r="J19" s="37">
        <v>196</v>
      </c>
      <c r="K19" s="37">
        <v>192</v>
      </c>
      <c r="L19" s="38">
        <v>6</v>
      </c>
      <c r="M19" s="38">
        <v>1157</v>
      </c>
      <c r="N19" s="39">
        <v>192.83333333333334</v>
      </c>
      <c r="O19" s="40">
        <v>4</v>
      </c>
      <c r="P19" s="41">
        <v>196.83333333333334</v>
      </c>
    </row>
    <row r="20" spans="1:16" x14ac:dyDescent="0.25">
      <c r="A20" s="32">
        <v>6</v>
      </c>
      <c r="B20" s="33" t="s">
        <v>16</v>
      </c>
      <c r="C20" s="34" t="s">
        <v>32</v>
      </c>
      <c r="D20" s="35">
        <v>43967</v>
      </c>
      <c r="E20" s="36" t="s">
        <v>29</v>
      </c>
      <c r="F20" s="37">
        <v>190</v>
      </c>
      <c r="G20" s="37">
        <v>189</v>
      </c>
      <c r="H20" s="37">
        <v>197</v>
      </c>
      <c r="I20" s="37">
        <v>195</v>
      </c>
      <c r="J20" s="37">
        <v>196</v>
      </c>
      <c r="K20" s="37">
        <v>188</v>
      </c>
      <c r="L20" s="38">
        <v>6</v>
      </c>
      <c r="M20" s="38">
        <v>1155</v>
      </c>
      <c r="N20" s="39">
        <v>192.5</v>
      </c>
      <c r="O20" s="40">
        <v>4</v>
      </c>
      <c r="P20" s="41">
        <v>196.5</v>
      </c>
    </row>
    <row r="21" spans="1:16" x14ac:dyDescent="0.25">
      <c r="A21" s="32">
        <v>7</v>
      </c>
      <c r="B21" s="33" t="s">
        <v>16</v>
      </c>
      <c r="C21" s="34" t="s">
        <v>19</v>
      </c>
      <c r="D21" s="35">
        <v>43967</v>
      </c>
      <c r="E21" s="36" t="s">
        <v>29</v>
      </c>
      <c r="F21" s="37">
        <v>191</v>
      </c>
      <c r="G21" s="37">
        <v>190</v>
      </c>
      <c r="H21" s="37">
        <v>190</v>
      </c>
      <c r="I21" s="37">
        <v>188</v>
      </c>
      <c r="J21" s="37">
        <v>192</v>
      </c>
      <c r="K21" s="37">
        <v>191</v>
      </c>
      <c r="L21" s="38">
        <v>6</v>
      </c>
      <c r="M21" s="38">
        <v>1142</v>
      </c>
      <c r="N21" s="39">
        <v>190.33333333333334</v>
      </c>
      <c r="O21" s="40">
        <v>4</v>
      </c>
      <c r="P21" s="41">
        <v>194.33333333333334</v>
      </c>
    </row>
    <row r="22" spans="1:16" ht="30" x14ac:dyDescent="0.25">
      <c r="A22" s="22" t="s">
        <v>0</v>
      </c>
      <c r="B22" s="23" t="s">
        <v>1</v>
      </c>
      <c r="C22" s="24" t="s">
        <v>2</v>
      </c>
      <c r="D22" s="22" t="s">
        <v>3</v>
      </c>
      <c r="E22" s="25" t="s">
        <v>4</v>
      </c>
      <c r="F22" s="26" t="s">
        <v>5</v>
      </c>
      <c r="G22" s="26" t="s">
        <v>6</v>
      </c>
      <c r="H22" s="26" t="s">
        <v>7</v>
      </c>
      <c r="I22" s="26" t="s">
        <v>8</v>
      </c>
      <c r="J22" s="26" t="s">
        <v>9</v>
      </c>
      <c r="K22" s="26" t="s">
        <v>10</v>
      </c>
      <c r="L22" s="27" t="s">
        <v>11</v>
      </c>
      <c r="M22" s="28" t="s">
        <v>12</v>
      </c>
      <c r="N22" s="29" t="s">
        <v>13</v>
      </c>
      <c r="O22" s="30" t="s">
        <v>14</v>
      </c>
      <c r="P22" s="31" t="s">
        <v>15</v>
      </c>
    </row>
    <row r="23" spans="1:16" x14ac:dyDescent="0.25">
      <c r="A23" s="32">
        <v>1</v>
      </c>
      <c r="B23" s="33" t="s">
        <v>20</v>
      </c>
      <c r="C23" s="34" t="s">
        <v>21</v>
      </c>
      <c r="D23" s="35">
        <v>43967</v>
      </c>
      <c r="E23" s="36" t="s">
        <v>29</v>
      </c>
      <c r="F23" s="37">
        <v>188</v>
      </c>
      <c r="G23" s="37">
        <v>195</v>
      </c>
      <c r="H23" s="37">
        <v>193</v>
      </c>
      <c r="I23" s="37">
        <v>193</v>
      </c>
      <c r="J23" s="37">
        <v>189</v>
      </c>
      <c r="K23" s="37">
        <v>195</v>
      </c>
      <c r="L23" s="38">
        <v>6</v>
      </c>
      <c r="M23" s="38">
        <v>1153</v>
      </c>
      <c r="N23" s="39">
        <v>192.16666666666666</v>
      </c>
      <c r="O23" s="40">
        <v>22</v>
      </c>
      <c r="P23" s="41">
        <v>214.16666666666666</v>
      </c>
    </row>
    <row r="24" spans="1:16" x14ac:dyDescent="0.25">
      <c r="A24" s="32">
        <v>2</v>
      </c>
      <c r="B24" s="33" t="s">
        <v>20</v>
      </c>
      <c r="C24" s="34" t="s">
        <v>22</v>
      </c>
      <c r="D24" s="35">
        <v>43967</v>
      </c>
      <c r="E24" s="36" t="s">
        <v>29</v>
      </c>
      <c r="F24" s="37">
        <v>193</v>
      </c>
      <c r="G24" s="37">
        <v>191</v>
      </c>
      <c r="H24" s="37">
        <v>188</v>
      </c>
      <c r="I24" s="37">
        <v>198</v>
      </c>
      <c r="J24" s="37">
        <v>189</v>
      </c>
      <c r="K24" s="37">
        <v>193</v>
      </c>
      <c r="L24" s="38">
        <v>6</v>
      </c>
      <c r="M24" s="38">
        <v>1152</v>
      </c>
      <c r="N24" s="39">
        <v>192</v>
      </c>
      <c r="O24" s="40">
        <v>16</v>
      </c>
      <c r="P24" s="41">
        <v>208</v>
      </c>
    </row>
    <row r="25" spans="1:16" x14ac:dyDescent="0.25">
      <c r="A25" s="32">
        <v>3</v>
      </c>
      <c r="B25" s="33" t="s">
        <v>20</v>
      </c>
      <c r="C25" s="34" t="s">
        <v>34</v>
      </c>
      <c r="D25" s="35">
        <v>43967</v>
      </c>
      <c r="E25" s="36" t="s">
        <v>29</v>
      </c>
      <c r="F25" s="37">
        <v>191</v>
      </c>
      <c r="G25" s="37">
        <v>190</v>
      </c>
      <c r="H25" s="37">
        <v>188</v>
      </c>
      <c r="I25" s="37">
        <v>190</v>
      </c>
      <c r="J25" s="37">
        <v>192</v>
      </c>
      <c r="K25" s="37">
        <v>193</v>
      </c>
      <c r="L25" s="38">
        <v>6</v>
      </c>
      <c r="M25" s="38">
        <v>1144</v>
      </c>
      <c r="N25" s="39">
        <v>190.66666666666666</v>
      </c>
      <c r="O25" s="40">
        <v>10</v>
      </c>
      <c r="P25" s="41">
        <v>200.66666666666666</v>
      </c>
    </row>
    <row r="26" spans="1:16" ht="30" x14ac:dyDescent="0.25">
      <c r="A26" s="22" t="s">
        <v>0</v>
      </c>
      <c r="B26" s="23" t="s">
        <v>1</v>
      </c>
      <c r="C26" s="24" t="s">
        <v>2</v>
      </c>
      <c r="D26" s="22" t="s">
        <v>3</v>
      </c>
      <c r="E26" s="25" t="s">
        <v>4</v>
      </c>
      <c r="F26" s="26" t="s">
        <v>5</v>
      </c>
      <c r="G26" s="26" t="s">
        <v>6</v>
      </c>
      <c r="H26" s="26" t="s">
        <v>7</v>
      </c>
      <c r="I26" s="26" t="s">
        <v>8</v>
      </c>
      <c r="J26" s="26" t="s">
        <v>9</v>
      </c>
      <c r="K26" s="26" t="s">
        <v>10</v>
      </c>
      <c r="L26" s="27" t="s">
        <v>11</v>
      </c>
      <c r="M26" s="28" t="s">
        <v>12</v>
      </c>
      <c r="N26" s="29" t="s">
        <v>13</v>
      </c>
      <c r="O26" s="30" t="s">
        <v>14</v>
      </c>
      <c r="P26" s="31" t="s">
        <v>15</v>
      </c>
    </row>
    <row r="27" spans="1:16" x14ac:dyDescent="0.25">
      <c r="A27" s="32">
        <v>1</v>
      </c>
      <c r="B27" s="33" t="s">
        <v>24</v>
      </c>
      <c r="C27" s="34" t="s">
        <v>25</v>
      </c>
      <c r="D27" s="35">
        <v>43967</v>
      </c>
      <c r="E27" s="36" t="s">
        <v>29</v>
      </c>
      <c r="F27" s="37">
        <v>195</v>
      </c>
      <c r="G27" s="37">
        <v>192</v>
      </c>
      <c r="H27" s="37">
        <v>187</v>
      </c>
      <c r="I27" s="37">
        <v>191</v>
      </c>
      <c r="J27" s="37">
        <v>184</v>
      </c>
      <c r="K27" s="37">
        <v>195</v>
      </c>
      <c r="L27" s="38">
        <v>6</v>
      </c>
      <c r="M27" s="38">
        <v>1144</v>
      </c>
      <c r="N27" s="39">
        <v>190.66666666666666</v>
      </c>
      <c r="O27" s="40">
        <v>18</v>
      </c>
      <c r="P27" s="41">
        <v>208.66666666666666</v>
      </c>
    </row>
    <row r="28" spans="1:16" x14ac:dyDescent="0.25">
      <c r="A28" s="32">
        <v>2</v>
      </c>
      <c r="B28" s="33" t="s">
        <v>24</v>
      </c>
      <c r="C28" s="34" t="s">
        <v>35</v>
      </c>
      <c r="D28" s="35">
        <v>43967</v>
      </c>
      <c r="E28" s="36" t="s">
        <v>29</v>
      </c>
      <c r="F28" s="37">
        <v>191</v>
      </c>
      <c r="G28" s="37">
        <v>195</v>
      </c>
      <c r="H28" s="37">
        <v>188</v>
      </c>
      <c r="I28" s="37">
        <v>195</v>
      </c>
      <c r="J28" s="37">
        <v>187</v>
      </c>
      <c r="K28" s="37">
        <v>187</v>
      </c>
      <c r="L28" s="38">
        <v>6</v>
      </c>
      <c r="M28" s="38">
        <v>1143</v>
      </c>
      <c r="N28" s="39">
        <v>190.5</v>
      </c>
      <c r="O28" s="40">
        <v>20</v>
      </c>
      <c r="P28" s="41">
        <v>210.5</v>
      </c>
    </row>
    <row r="29" spans="1:16" x14ac:dyDescent="0.25">
      <c r="A29" s="32">
        <v>3</v>
      </c>
      <c r="B29" s="33" t="s">
        <v>24</v>
      </c>
      <c r="C29" s="34" t="s">
        <v>26</v>
      </c>
      <c r="D29" s="35">
        <v>43967</v>
      </c>
      <c r="E29" s="36" t="s">
        <v>29</v>
      </c>
      <c r="F29" s="37">
        <v>194</v>
      </c>
      <c r="G29" s="37">
        <v>190</v>
      </c>
      <c r="H29" s="37">
        <v>187</v>
      </c>
      <c r="I29" s="37">
        <v>184</v>
      </c>
      <c r="J29" s="37">
        <v>185</v>
      </c>
      <c r="K29" s="37">
        <v>184</v>
      </c>
      <c r="L29" s="38">
        <v>6</v>
      </c>
      <c r="M29" s="38">
        <v>1124</v>
      </c>
      <c r="N29" s="39">
        <v>187.33333333333334</v>
      </c>
      <c r="O29" s="40">
        <v>6</v>
      </c>
      <c r="P29" s="41">
        <v>193.33333333333334</v>
      </c>
    </row>
    <row r="30" spans="1:16" x14ac:dyDescent="0.25">
      <c r="A30" s="32">
        <v>4</v>
      </c>
      <c r="B30" s="33" t="s">
        <v>24</v>
      </c>
      <c r="C30" s="34" t="s">
        <v>36</v>
      </c>
      <c r="D30" s="35">
        <v>43967</v>
      </c>
      <c r="E30" s="36" t="s">
        <v>29</v>
      </c>
      <c r="F30" s="37">
        <v>187</v>
      </c>
      <c r="G30" s="37">
        <v>186</v>
      </c>
      <c r="H30" s="37">
        <v>183</v>
      </c>
      <c r="I30" s="37">
        <v>189</v>
      </c>
      <c r="J30" s="37">
        <v>193</v>
      </c>
      <c r="K30" s="37">
        <v>183</v>
      </c>
      <c r="L30" s="38">
        <v>6</v>
      </c>
      <c r="M30" s="38">
        <v>1121</v>
      </c>
      <c r="N30" s="39">
        <v>186.83333333333334</v>
      </c>
      <c r="O30" s="40">
        <v>8</v>
      </c>
      <c r="P30" s="41">
        <v>194.83333333333334</v>
      </c>
    </row>
    <row r="31" spans="1:16" x14ac:dyDescent="0.25">
      <c r="A31" s="32">
        <v>5</v>
      </c>
      <c r="B31" s="33" t="s">
        <v>24</v>
      </c>
      <c r="C31" s="34" t="s">
        <v>37</v>
      </c>
      <c r="D31" s="35">
        <v>43967</v>
      </c>
      <c r="E31" s="36" t="s">
        <v>29</v>
      </c>
      <c r="F31" s="37">
        <v>173</v>
      </c>
      <c r="G31" s="37">
        <v>177</v>
      </c>
      <c r="H31" s="37">
        <v>166</v>
      </c>
      <c r="I31" s="37">
        <v>169</v>
      </c>
      <c r="J31" s="37">
        <v>179</v>
      </c>
      <c r="K31" s="37">
        <v>173</v>
      </c>
      <c r="L31" s="38">
        <v>6</v>
      </c>
      <c r="M31" s="38">
        <v>1037</v>
      </c>
      <c r="N31" s="39">
        <v>172.83333333333334</v>
      </c>
      <c r="O31" s="40">
        <v>4</v>
      </c>
      <c r="P31" s="41">
        <v>176.83333333333334</v>
      </c>
    </row>
    <row r="32" spans="1:16" ht="30" x14ac:dyDescent="0.25">
      <c r="A32" s="22" t="s">
        <v>0</v>
      </c>
      <c r="B32" s="23" t="s">
        <v>1</v>
      </c>
      <c r="C32" s="24" t="s">
        <v>2</v>
      </c>
      <c r="D32" s="22" t="s">
        <v>3</v>
      </c>
      <c r="E32" s="25" t="s">
        <v>4</v>
      </c>
      <c r="F32" s="26" t="s">
        <v>5</v>
      </c>
      <c r="G32" s="26" t="s">
        <v>6</v>
      </c>
      <c r="H32" s="26" t="s">
        <v>7</v>
      </c>
      <c r="I32" s="26" t="s">
        <v>8</v>
      </c>
      <c r="J32" s="26" t="s">
        <v>9</v>
      </c>
      <c r="K32" s="26" t="s">
        <v>10</v>
      </c>
      <c r="L32" s="27" t="s">
        <v>11</v>
      </c>
      <c r="M32" s="28" t="s">
        <v>12</v>
      </c>
      <c r="N32" s="29" t="s">
        <v>13</v>
      </c>
      <c r="O32" s="30" t="s">
        <v>14</v>
      </c>
      <c r="P32" s="31" t="s">
        <v>15</v>
      </c>
    </row>
    <row r="33" spans="1:16" x14ac:dyDescent="0.25">
      <c r="A33" s="32">
        <v>1</v>
      </c>
      <c r="B33" s="33" t="s">
        <v>38</v>
      </c>
      <c r="C33" s="34" t="s">
        <v>39</v>
      </c>
      <c r="D33" s="35">
        <v>43967</v>
      </c>
      <c r="E33" s="36" t="s">
        <v>29</v>
      </c>
      <c r="F33" s="37">
        <v>181</v>
      </c>
      <c r="G33" s="37">
        <v>186</v>
      </c>
      <c r="H33" s="37">
        <v>187</v>
      </c>
      <c r="I33" s="37">
        <v>179</v>
      </c>
      <c r="J33" s="37">
        <v>184</v>
      </c>
      <c r="K33" s="37">
        <v>170</v>
      </c>
      <c r="L33" s="38">
        <v>6</v>
      </c>
      <c r="M33" s="38">
        <v>1087</v>
      </c>
      <c r="N33" s="39">
        <v>181.16666666666666</v>
      </c>
      <c r="O33" s="40">
        <v>10</v>
      </c>
      <c r="P33" s="41">
        <v>191.16666666666666</v>
      </c>
    </row>
    <row r="34" spans="1:16" ht="30" x14ac:dyDescent="0.25">
      <c r="A34" s="22" t="s">
        <v>0</v>
      </c>
      <c r="B34" s="23" t="s">
        <v>1</v>
      </c>
      <c r="C34" s="24" t="s">
        <v>2</v>
      </c>
      <c r="D34" s="22" t="s">
        <v>3</v>
      </c>
      <c r="E34" s="25" t="s">
        <v>4</v>
      </c>
      <c r="F34" s="26" t="s">
        <v>5</v>
      </c>
      <c r="G34" s="26" t="s">
        <v>6</v>
      </c>
      <c r="H34" s="26" t="s">
        <v>7</v>
      </c>
      <c r="I34" s="26" t="s">
        <v>8</v>
      </c>
      <c r="J34" s="26" t="s">
        <v>9</v>
      </c>
      <c r="K34" s="26" t="s">
        <v>10</v>
      </c>
      <c r="L34" s="27" t="s">
        <v>11</v>
      </c>
      <c r="M34" s="28" t="s">
        <v>12</v>
      </c>
      <c r="N34" s="29" t="s">
        <v>13</v>
      </c>
      <c r="O34" s="30" t="s">
        <v>14</v>
      </c>
      <c r="P34" s="31" t="s">
        <v>15</v>
      </c>
    </row>
    <row r="35" spans="1:16" x14ac:dyDescent="0.25">
      <c r="A35" s="32">
        <v>1</v>
      </c>
      <c r="B35" s="33" t="s">
        <v>24</v>
      </c>
      <c r="C35" s="34" t="s">
        <v>41</v>
      </c>
      <c r="D35" s="35">
        <v>43967</v>
      </c>
      <c r="E35" s="36" t="s">
        <v>29</v>
      </c>
      <c r="F35" s="37">
        <v>191</v>
      </c>
      <c r="G35" s="37">
        <v>190</v>
      </c>
      <c r="H35" s="37">
        <v>187</v>
      </c>
      <c r="I35" s="37">
        <v>189</v>
      </c>
      <c r="J35" s="37">
        <v>191</v>
      </c>
      <c r="K35" s="37">
        <v>193</v>
      </c>
      <c r="L35" s="38">
        <v>6</v>
      </c>
      <c r="M35" s="38">
        <v>1141</v>
      </c>
      <c r="N35" s="39">
        <v>190.16666666666666</v>
      </c>
      <c r="O35" s="40">
        <v>10</v>
      </c>
      <c r="P35" s="41">
        <v>200.16666666666666</v>
      </c>
    </row>
    <row r="36" spans="1:16" ht="30" x14ac:dyDescent="0.25">
      <c r="A36" s="22" t="s">
        <v>0</v>
      </c>
      <c r="B36" s="23" t="s">
        <v>40</v>
      </c>
      <c r="C36" s="24" t="s">
        <v>2</v>
      </c>
      <c r="D36" s="22" t="s">
        <v>3</v>
      </c>
      <c r="E36" s="25" t="s">
        <v>4</v>
      </c>
      <c r="F36" s="26" t="s">
        <v>5</v>
      </c>
      <c r="G36" s="26" t="s">
        <v>6</v>
      </c>
      <c r="H36" s="26" t="s">
        <v>7</v>
      </c>
      <c r="I36" s="26" t="s">
        <v>8</v>
      </c>
      <c r="J36" s="26" t="s">
        <v>9</v>
      </c>
      <c r="K36" s="26" t="s">
        <v>10</v>
      </c>
      <c r="L36" s="27" t="s">
        <v>11</v>
      </c>
      <c r="M36" s="28" t="s">
        <v>12</v>
      </c>
      <c r="N36" s="29" t="s">
        <v>13</v>
      </c>
      <c r="O36" s="30" t="s">
        <v>14</v>
      </c>
      <c r="P36" s="31" t="s">
        <v>15</v>
      </c>
    </row>
    <row r="37" spans="1:16" x14ac:dyDescent="0.25">
      <c r="A37" s="32">
        <v>1</v>
      </c>
      <c r="B37" s="33" t="s">
        <v>16</v>
      </c>
      <c r="C37" s="34" t="s">
        <v>33</v>
      </c>
      <c r="D37" s="35">
        <v>43967</v>
      </c>
      <c r="E37" s="36" t="s">
        <v>29</v>
      </c>
      <c r="F37" s="37">
        <v>184</v>
      </c>
      <c r="G37" s="37">
        <v>138</v>
      </c>
      <c r="H37" s="37">
        <v>163</v>
      </c>
      <c r="I37" s="37">
        <v>141</v>
      </c>
      <c r="J37" s="37">
        <v>153</v>
      </c>
      <c r="K37" s="37">
        <v>165</v>
      </c>
      <c r="L37" s="38">
        <v>6</v>
      </c>
      <c r="M37" s="38">
        <v>944</v>
      </c>
      <c r="N37" s="39">
        <v>157.33333333333334</v>
      </c>
      <c r="O37" s="40">
        <v>4</v>
      </c>
      <c r="P37" s="41">
        <v>161.33333333333334</v>
      </c>
    </row>
    <row r="38" spans="1:16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1:16" ht="30" x14ac:dyDescent="0.25">
      <c r="A39" s="22" t="s">
        <v>0</v>
      </c>
      <c r="B39" s="23" t="s">
        <v>1</v>
      </c>
      <c r="C39" s="24" t="s">
        <v>2</v>
      </c>
      <c r="D39" s="22" t="s">
        <v>3</v>
      </c>
      <c r="E39" s="25" t="s">
        <v>4</v>
      </c>
      <c r="F39" s="26" t="s">
        <v>5</v>
      </c>
      <c r="G39" s="26" t="s">
        <v>6</v>
      </c>
      <c r="H39" s="26" t="s">
        <v>7</v>
      </c>
      <c r="I39" s="26" t="s">
        <v>8</v>
      </c>
      <c r="J39" s="26" t="s">
        <v>9</v>
      </c>
      <c r="K39" s="26" t="s">
        <v>10</v>
      </c>
      <c r="L39" s="27" t="s">
        <v>11</v>
      </c>
      <c r="M39" s="28" t="s">
        <v>12</v>
      </c>
      <c r="N39" s="29" t="s">
        <v>13</v>
      </c>
      <c r="O39" s="30" t="s">
        <v>14</v>
      </c>
      <c r="P39" s="31" t="s">
        <v>15</v>
      </c>
    </row>
    <row r="40" spans="1:16" x14ac:dyDescent="0.25">
      <c r="A40" s="32">
        <v>1</v>
      </c>
      <c r="B40" s="33" t="s">
        <v>16</v>
      </c>
      <c r="C40" s="34" t="s">
        <v>28</v>
      </c>
      <c r="D40" s="35">
        <v>43988</v>
      </c>
      <c r="E40" s="36" t="s">
        <v>29</v>
      </c>
      <c r="F40" s="37">
        <v>197</v>
      </c>
      <c r="G40" s="37">
        <v>198</v>
      </c>
      <c r="H40" s="37">
        <v>199.001</v>
      </c>
      <c r="I40" s="37">
        <v>199.001</v>
      </c>
      <c r="J40" s="37"/>
      <c r="K40" s="37"/>
      <c r="L40" s="38">
        <v>4</v>
      </c>
      <c r="M40" s="38">
        <v>793.00199999999995</v>
      </c>
      <c r="N40" s="39">
        <v>198.25049999999999</v>
      </c>
      <c r="O40" s="40">
        <v>9</v>
      </c>
      <c r="P40" s="41">
        <v>207.25049999999999</v>
      </c>
    </row>
    <row r="41" spans="1:16" x14ac:dyDescent="0.25">
      <c r="A41" s="32">
        <v>2</v>
      </c>
      <c r="B41" s="33" t="s">
        <v>16</v>
      </c>
      <c r="C41" s="34" t="s">
        <v>30</v>
      </c>
      <c r="D41" s="35">
        <v>43988</v>
      </c>
      <c r="E41" s="36" t="s">
        <v>29</v>
      </c>
      <c r="F41" s="37">
        <v>199</v>
      </c>
      <c r="G41" s="37">
        <v>198</v>
      </c>
      <c r="H41" s="37">
        <v>198</v>
      </c>
      <c r="I41" s="37">
        <v>198</v>
      </c>
      <c r="J41" s="37"/>
      <c r="K41" s="37"/>
      <c r="L41" s="38">
        <v>4</v>
      </c>
      <c r="M41" s="38">
        <v>793</v>
      </c>
      <c r="N41" s="39">
        <v>198.25</v>
      </c>
      <c r="O41" s="40">
        <v>6</v>
      </c>
      <c r="P41" s="41">
        <v>204.25</v>
      </c>
    </row>
    <row r="42" spans="1:16" x14ac:dyDescent="0.25">
      <c r="A42" s="32">
        <v>3</v>
      </c>
      <c r="B42" s="33" t="s">
        <v>16</v>
      </c>
      <c r="C42" s="34" t="s">
        <v>17</v>
      </c>
      <c r="D42" s="35">
        <v>43988</v>
      </c>
      <c r="E42" s="36" t="s">
        <v>29</v>
      </c>
      <c r="F42" s="37">
        <v>198</v>
      </c>
      <c r="G42" s="37">
        <v>196</v>
      </c>
      <c r="H42" s="37">
        <v>197</v>
      </c>
      <c r="I42" s="37">
        <v>198</v>
      </c>
      <c r="J42" s="37"/>
      <c r="K42" s="37"/>
      <c r="L42" s="38">
        <v>4</v>
      </c>
      <c r="M42" s="38">
        <v>789</v>
      </c>
      <c r="N42" s="39">
        <v>197.25</v>
      </c>
      <c r="O42" s="40">
        <v>3</v>
      </c>
      <c r="P42" s="41">
        <v>200.25</v>
      </c>
    </row>
    <row r="43" spans="1:16" x14ac:dyDescent="0.25">
      <c r="A43" s="32">
        <v>4</v>
      </c>
      <c r="B43" s="33" t="s">
        <v>16</v>
      </c>
      <c r="C43" s="34" t="s">
        <v>18</v>
      </c>
      <c r="D43" s="35">
        <v>43988</v>
      </c>
      <c r="E43" s="36" t="s">
        <v>29</v>
      </c>
      <c r="F43" s="37">
        <v>193</v>
      </c>
      <c r="G43" s="37">
        <v>198.001</v>
      </c>
      <c r="H43" s="37">
        <v>196</v>
      </c>
      <c r="I43" s="37">
        <v>197</v>
      </c>
      <c r="J43" s="37"/>
      <c r="K43" s="37"/>
      <c r="L43" s="38">
        <v>4</v>
      </c>
      <c r="M43" s="38">
        <v>784.00099999999998</v>
      </c>
      <c r="N43" s="39">
        <v>196.00024999999999</v>
      </c>
      <c r="O43" s="40">
        <v>4</v>
      </c>
      <c r="P43" s="41">
        <v>200.00024999999999</v>
      </c>
    </row>
    <row r="44" spans="1:16" x14ac:dyDescent="0.25">
      <c r="A44" s="32">
        <v>5</v>
      </c>
      <c r="B44" s="33" t="s">
        <v>16</v>
      </c>
      <c r="C44" s="34" t="s">
        <v>42</v>
      </c>
      <c r="D44" s="35">
        <v>43988</v>
      </c>
      <c r="E44" s="36" t="s">
        <v>29</v>
      </c>
      <c r="F44" s="37">
        <v>191</v>
      </c>
      <c r="G44" s="37">
        <v>194</v>
      </c>
      <c r="H44" s="37">
        <v>197</v>
      </c>
      <c r="I44" s="37">
        <v>195</v>
      </c>
      <c r="J44" s="37"/>
      <c r="K44" s="37"/>
      <c r="L44" s="38">
        <v>4</v>
      </c>
      <c r="M44" s="38">
        <v>777</v>
      </c>
      <c r="N44" s="39">
        <v>194.25</v>
      </c>
      <c r="O44" s="40">
        <v>2</v>
      </c>
      <c r="P44" s="41">
        <v>196.25</v>
      </c>
    </row>
    <row r="45" spans="1:16" x14ac:dyDescent="0.25">
      <c r="A45" s="32">
        <v>6</v>
      </c>
      <c r="B45" s="33" t="s">
        <v>16</v>
      </c>
      <c r="C45" s="34" t="s">
        <v>19</v>
      </c>
      <c r="D45" s="35">
        <v>43988</v>
      </c>
      <c r="E45" s="36" t="s">
        <v>29</v>
      </c>
      <c r="F45" s="37">
        <v>195</v>
      </c>
      <c r="G45" s="37">
        <v>195</v>
      </c>
      <c r="H45" s="37">
        <v>193</v>
      </c>
      <c r="I45" s="37">
        <v>192</v>
      </c>
      <c r="J45" s="37"/>
      <c r="K45" s="37"/>
      <c r="L45" s="38">
        <v>4</v>
      </c>
      <c r="M45" s="38">
        <v>775</v>
      </c>
      <c r="N45" s="39">
        <v>193.75</v>
      </c>
      <c r="O45" s="40">
        <v>2</v>
      </c>
      <c r="P45" s="41">
        <v>195.75</v>
      </c>
    </row>
    <row r="46" spans="1:16" x14ac:dyDescent="0.25">
      <c r="A46" s="32">
        <v>7</v>
      </c>
      <c r="B46" s="33" t="s">
        <v>16</v>
      </c>
      <c r="C46" s="34" t="s">
        <v>31</v>
      </c>
      <c r="D46" s="35">
        <v>43988</v>
      </c>
      <c r="E46" s="36" t="s">
        <v>29</v>
      </c>
      <c r="F46" s="37">
        <v>193</v>
      </c>
      <c r="G46" s="37">
        <v>192</v>
      </c>
      <c r="H46" s="37">
        <v>196</v>
      </c>
      <c r="I46" s="37">
        <v>193</v>
      </c>
      <c r="J46" s="37"/>
      <c r="K46" s="37"/>
      <c r="L46" s="38">
        <v>4</v>
      </c>
      <c r="M46" s="38">
        <v>774</v>
      </c>
      <c r="N46" s="39">
        <v>193.5</v>
      </c>
      <c r="O46" s="40">
        <v>2</v>
      </c>
      <c r="P46" s="41">
        <v>195.5</v>
      </c>
    </row>
    <row r="47" spans="1:16" x14ac:dyDescent="0.25">
      <c r="A47" s="32">
        <v>8</v>
      </c>
      <c r="B47" s="33" t="s">
        <v>16</v>
      </c>
      <c r="C47" s="34" t="s">
        <v>43</v>
      </c>
      <c r="D47" s="35">
        <v>43988</v>
      </c>
      <c r="E47" s="36" t="s">
        <v>29</v>
      </c>
      <c r="F47" s="37">
        <v>195</v>
      </c>
      <c r="G47" s="37">
        <v>191</v>
      </c>
      <c r="H47" s="37">
        <v>189</v>
      </c>
      <c r="I47" s="37">
        <v>191</v>
      </c>
      <c r="J47" s="37"/>
      <c r="K47" s="37"/>
      <c r="L47" s="38">
        <v>4</v>
      </c>
      <c r="M47" s="38">
        <v>766</v>
      </c>
      <c r="N47" s="39">
        <v>191.5</v>
      </c>
      <c r="O47" s="40">
        <v>2</v>
      </c>
      <c r="P47" s="41">
        <v>193.5</v>
      </c>
    </row>
    <row r="48" spans="1:16" x14ac:dyDescent="0.25">
      <c r="A48" s="32">
        <v>9</v>
      </c>
      <c r="B48" s="33" t="s">
        <v>16</v>
      </c>
      <c r="C48" s="34" t="s">
        <v>44</v>
      </c>
      <c r="D48" s="35">
        <v>43988</v>
      </c>
      <c r="E48" s="36" t="s">
        <v>29</v>
      </c>
      <c r="F48" s="37">
        <v>194</v>
      </c>
      <c r="G48" s="37">
        <v>190</v>
      </c>
      <c r="H48" s="37">
        <v>190</v>
      </c>
      <c r="I48" s="37">
        <v>191</v>
      </c>
      <c r="J48" s="37"/>
      <c r="K48" s="37"/>
      <c r="L48" s="38">
        <v>4</v>
      </c>
      <c r="M48" s="38">
        <v>765</v>
      </c>
      <c r="N48" s="39">
        <v>191.25</v>
      </c>
      <c r="O48" s="40">
        <v>2</v>
      </c>
      <c r="P48" s="41">
        <v>193.25</v>
      </c>
    </row>
    <row r="49" spans="1:16" ht="30" x14ac:dyDescent="0.25">
      <c r="A49" s="22" t="s">
        <v>0</v>
      </c>
      <c r="B49" s="23" t="s">
        <v>1</v>
      </c>
      <c r="C49" s="24" t="s">
        <v>2</v>
      </c>
      <c r="D49" s="22" t="s">
        <v>3</v>
      </c>
      <c r="E49" s="25" t="s">
        <v>4</v>
      </c>
      <c r="F49" s="26" t="s">
        <v>5</v>
      </c>
      <c r="G49" s="26" t="s">
        <v>6</v>
      </c>
      <c r="H49" s="26" t="s">
        <v>7</v>
      </c>
      <c r="I49" s="26" t="s">
        <v>8</v>
      </c>
      <c r="J49" s="26" t="s">
        <v>9</v>
      </c>
      <c r="K49" s="26" t="s">
        <v>10</v>
      </c>
      <c r="L49" s="27" t="s">
        <v>11</v>
      </c>
      <c r="M49" s="28" t="s">
        <v>12</v>
      </c>
      <c r="N49" s="29" t="s">
        <v>13</v>
      </c>
      <c r="O49" s="30" t="s">
        <v>14</v>
      </c>
      <c r="P49" s="31" t="s">
        <v>15</v>
      </c>
    </row>
    <row r="50" spans="1:16" x14ac:dyDescent="0.25">
      <c r="A50" s="32">
        <v>1</v>
      </c>
      <c r="B50" s="33" t="s">
        <v>20</v>
      </c>
      <c r="C50" s="34" t="s">
        <v>45</v>
      </c>
      <c r="D50" s="35">
        <v>43988</v>
      </c>
      <c r="E50" s="36" t="s">
        <v>29</v>
      </c>
      <c r="F50" s="37">
        <v>196</v>
      </c>
      <c r="G50" s="37">
        <v>197</v>
      </c>
      <c r="H50" s="37">
        <v>195</v>
      </c>
      <c r="I50" s="37">
        <v>193</v>
      </c>
      <c r="J50" s="37"/>
      <c r="K50" s="37"/>
      <c r="L50" s="38">
        <v>4</v>
      </c>
      <c r="M50" s="38">
        <v>781</v>
      </c>
      <c r="N50" s="39">
        <v>195.25</v>
      </c>
      <c r="O50" s="40">
        <v>9</v>
      </c>
      <c r="P50" s="41">
        <v>204.25</v>
      </c>
    </row>
    <row r="51" spans="1:16" x14ac:dyDescent="0.25">
      <c r="A51" s="32">
        <v>2</v>
      </c>
      <c r="B51" s="33" t="s">
        <v>20</v>
      </c>
      <c r="C51" s="34" t="s">
        <v>21</v>
      </c>
      <c r="D51" s="35">
        <v>43988</v>
      </c>
      <c r="E51" s="36" t="s">
        <v>29</v>
      </c>
      <c r="F51" s="37">
        <v>191</v>
      </c>
      <c r="G51" s="37">
        <v>192</v>
      </c>
      <c r="H51" s="37">
        <v>196</v>
      </c>
      <c r="I51" s="37">
        <v>195</v>
      </c>
      <c r="J51" s="37"/>
      <c r="K51" s="37"/>
      <c r="L51" s="38">
        <v>4</v>
      </c>
      <c r="M51" s="38">
        <v>774</v>
      </c>
      <c r="N51" s="39">
        <v>193.5</v>
      </c>
      <c r="O51" s="40">
        <v>8</v>
      </c>
      <c r="P51" s="41">
        <v>201.5</v>
      </c>
    </row>
    <row r="52" spans="1:16" ht="30" x14ac:dyDescent="0.25">
      <c r="A52" s="22" t="s">
        <v>0</v>
      </c>
      <c r="B52" s="23" t="s">
        <v>1</v>
      </c>
      <c r="C52" s="24" t="s">
        <v>2</v>
      </c>
      <c r="D52" s="22" t="s">
        <v>3</v>
      </c>
      <c r="E52" s="25" t="s">
        <v>4</v>
      </c>
      <c r="F52" s="26" t="s">
        <v>5</v>
      </c>
      <c r="G52" s="26" t="s">
        <v>6</v>
      </c>
      <c r="H52" s="26" t="s">
        <v>7</v>
      </c>
      <c r="I52" s="26" t="s">
        <v>8</v>
      </c>
      <c r="J52" s="26" t="s">
        <v>9</v>
      </c>
      <c r="K52" s="26" t="s">
        <v>10</v>
      </c>
      <c r="L52" s="27" t="s">
        <v>11</v>
      </c>
      <c r="M52" s="28" t="s">
        <v>12</v>
      </c>
      <c r="N52" s="29" t="s">
        <v>13</v>
      </c>
      <c r="O52" s="30" t="s">
        <v>14</v>
      </c>
      <c r="P52" s="31" t="s">
        <v>15</v>
      </c>
    </row>
    <row r="53" spans="1:16" x14ac:dyDescent="0.25">
      <c r="A53" s="32">
        <v>1</v>
      </c>
      <c r="B53" s="33" t="s">
        <v>24</v>
      </c>
      <c r="C53" s="34" t="s">
        <v>25</v>
      </c>
      <c r="D53" s="35">
        <v>43988</v>
      </c>
      <c r="E53" s="36" t="s">
        <v>29</v>
      </c>
      <c r="F53" s="37">
        <v>196</v>
      </c>
      <c r="G53" s="37">
        <v>195</v>
      </c>
      <c r="H53" s="37">
        <v>192</v>
      </c>
      <c r="I53" s="37">
        <v>192</v>
      </c>
      <c r="J53" s="37"/>
      <c r="K53" s="37"/>
      <c r="L53" s="38">
        <v>4</v>
      </c>
      <c r="M53" s="38">
        <v>775</v>
      </c>
      <c r="N53" s="39">
        <v>193.75</v>
      </c>
      <c r="O53" s="40">
        <v>13</v>
      </c>
      <c r="P53" s="41">
        <v>206.75</v>
      </c>
    </row>
    <row r="54" spans="1:16" x14ac:dyDescent="0.25">
      <c r="A54" s="32">
        <v>2</v>
      </c>
      <c r="B54" s="33" t="s">
        <v>24</v>
      </c>
      <c r="C54" s="34" t="s">
        <v>46</v>
      </c>
      <c r="D54" s="35">
        <v>43988</v>
      </c>
      <c r="E54" s="36" t="s">
        <v>29</v>
      </c>
      <c r="F54" s="37">
        <v>191</v>
      </c>
      <c r="G54" s="37">
        <v>194</v>
      </c>
      <c r="H54" s="37">
        <v>190</v>
      </c>
      <c r="I54" s="37">
        <v>186</v>
      </c>
      <c r="J54" s="37"/>
      <c r="K54" s="37"/>
      <c r="L54" s="38">
        <v>4</v>
      </c>
      <c r="M54" s="38">
        <v>761</v>
      </c>
      <c r="N54" s="39">
        <v>190.25</v>
      </c>
      <c r="O54" s="40">
        <v>4</v>
      </c>
      <c r="P54" s="41">
        <v>194.25</v>
      </c>
    </row>
    <row r="55" spans="1:16" x14ac:dyDescent="0.25">
      <c r="A55" s="32">
        <v>3</v>
      </c>
      <c r="B55" s="33" t="s">
        <v>24</v>
      </c>
      <c r="C55" s="34" t="s">
        <v>26</v>
      </c>
      <c r="D55" s="35">
        <v>43988</v>
      </c>
      <c r="E55" s="36" t="s">
        <v>29</v>
      </c>
      <c r="F55" s="37">
        <v>190</v>
      </c>
      <c r="G55" s="37">
        <v>191</v>
      </c>
      <c r="H55" s="37">
        <v>187</v>
      </c>
      <c r="I55" s="37">
        <v>188</v>
      </c>
      <c r="J55" s="37"/>
      <c r="K55" s="37"/>
      <c r="L55" s="38">
        <v>4</v>
      </c>
      <c r="M55" s="38">
        <v>756</v>
      </c>
      <c r="N55" s="39">
        <v>189</v>
      </c>
      <c r="O55" s="40">
        <v>3</v>
      </c>
      <c r="P55" s="41">
        <v>192</v>
      </c>
    </row>
    <row r="56" spans="1:16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6" ht="30" x14ac:dyDescent="0.25">
      <c r="A57" s="22" t="s">
        <v>0</v>
      </c>
      <c r="B57" s="23" t="s">
        <v>1</v>
      </c>
      <c r="C57" s="24" t="s">
        <v>2</v>
      </c>
      <c r="D57" s="22" t="s">
        <v>3</v>
      </c>
      <c r="E57" s="25" t="s">
        <v>4</v>
      </c>
      <c r="F57" s="26" t="s">
        <v>5</v>
      </c>
      <c r="G57" s="26" t="s">
        <v>6</v>
      </c>
      <c r="H57" s="26" t="s">
        <v>7</v>
      </c>
      <c r="I57" s="26" t="s">
        <v>8</v>
      </c>
      <c r="J57" s="26" t="s">
        <v>9</v>
      </c>
      <c r="K57" s="26" t="s">
        <v>10</v>
      </c>
      <c r="L57" s="27" t="s">
        <v>11</v>
      </c>
      <c r="M57" s="28" t="s">
        <v>12</v>
      </c>
      <c r="N57" s="29" t="s">
        <v>13</v>
      </c>
      <c r="O57" s="30" t="s">
        <v>14</v>
      </c>
      <c r="P57" s="31" t="s">
        <v>15</v>
      </c>
    </row>
    <row r="58" spans="1:16" x14ac:dyDescent="0.25">
      <c r="A58" s="32">
        <v>1</v>
      </c>
      <c r="B58" s="33" t="s">
        <v>16</v>
      </c>
      <c r="C58" s="34" t="s">
        <v>30</v>
      </c>
      <c r="D58" s="35">
        <v>43996</v>
      </c>
      <c r="E58" s="36" t="s">
        <v>29</v>
      </c>
      <c r="F58" s="37">
        <v>198.001</v>
      </c>
      <c r="G58" s="37">
        <v>197.001</v>
      </c>
      <c r="H58" s="37">
        <v>198.001</v>
      </c>
      <c r="I58" s="37">
        <v>200</v>
      </c>
      <c r="J58" s="37"/>
      <c r="K58" s="37"/>
      <c r="L58" s="38">
        <v>4</v>
      </c>
      <c r="M58" s="38">
        <v>793.00300000000004</v>
      </c>
      <c r="N58" s="39">
        <v>198.25075000000001</v>
      </c>
      <c r="O58" s="40">
        <v>13</v>
      </c>
      <c r="P58" s="41">
        <v>211.25075000000001</v>
      </c>
    </row>
    <row r="59" spans="1:16" x14ac:dyDescent="0.25">
      <c r="A59" s="32">
        <v>2</v>
      </c>
      <c r="B59" s="33" t="s">
        <v>16</v>
      </c>
      <c r="C59" s="34" t="s">
        <v>19</v>
      </c>
      <c r="D59" s="35">
        <v>43996</v>
      </c>
      <c r="E59" s="36" t="s">
        <v>29</v>
      </c>
      <c r="F59" s="37">
        <v>198</v>
      </c>
      <c r="G59" s="37">
        <v>195</v>
      </c>
      <c r="H59" s="37">
        <v>198</v>
      </c>
      <c r="I59" s="37">
        <v>196</v>
      </c>
      <c r="J59" s="37"/>
      <c r="K59" s="37"/>
      <c r="L59" s="38">
        <v>4</v>
      </c>
      <c r="M59" s="38">
        <v>787</v>
      </c>
      <c r="N59" s="39">
        <v>196.75</v>
      </c>
      <c r="O59" s="40">
        <v>4</v>
      </c>
      <c r="P59" s="41">
        <v>200.75</v>
      </c>
    </row>
    <row r="60" spans="1:16" x14ac:dyDescent="0.25">
      <c r="A60" s="32">
        <v>3</v>
      </c>
      <c r="B60" s="33" t="s">
        <v>16</v>
      </c>
      <c r="C60" s="34" t="s">
        <v>31</v>
      </c>
      <c r="D60" s="35">
        <v>43996</v>
      </c>
      <c r="E60" s="36" t="s">
        <v>29</v>
      </c>
      <c r="F60" s="37">
        <v>198</v>
      </c>
      <c r="G60" s="37">
        <v>192</v>
      </c>
      <c r="H60" s="37">
        <v>194</v>
      </c>
      <c r="I60" s="37">
        <v>195</v>
      </c>
      <c r="J60" s="37"/>
      <c r="K60" s="37"/>
      <c r="L60" s="38">
        <v>4</v>
      </c>
      <c r="M60" s="38">
        <v>779</v>
      </c>
      <c r="N60" s="39">
        <v>194.75</v>
      </c>
      <c r="O60" s="40">
        <v>3</v>
      </c>
      <c r="P60" s="41">
        <v>197.75</v>
      </c>
    </row>
    <row r="61" spans="1:16" x14ac:dyDescent="0.25">
      <c r="A61" s="32">
        <v>5</v>
      </c>
      <c r="B61" s="33" t="s">
        <v>16</v>
      </c>
      <c r="C61" s="34" t="s">
        <v>28</v>
      </c>
      <c r="D61" s="35">
        <v>43996</v>
      </c>
      <c r="E61" s="36" t="s">
        <v>29</v>
      </c>
      <c r="F61" s="37">
        <v>194</v>
      </c>
      <c r="G61" s="37">
        <v>197</v>
      </c>
      <c r="H61" s="37">
        <v>194</v>
      </c>
      <c r="I61" s="37">
        <v>192</v>
      </c>
      <c r="J61" s="37"/>
      <c r="K61" s="37"/>
      <c r="L61" s="38">
        <v>4</v>
      </c>
      <c r="M61" s="38">
        <v>777</v>
      </c>
      <c r="N61" s="39">
        <v>194.25</v>
      </c>
      <c r="O61" s="40">
        <v>2</v>
      </c>
      <c r="P61" s="41">
        <v>196.25</v>
      </c>
    </row>
    <row r="62" spans="1:16" x14ac:dyDescent="0.25">
      <c r="A62" s="32">
        <v>5</v>
      </c>
      <c r="B62" s="33" t="s">
        <v>16</v>
      </c>
      <c r="C62" s="34" t="s">
        <v>18</v>
      </c>
      <c r="D62" s="35">
        <v>43996</v>
      </c>
      <c r="E62" s="36" t="s">
        <v>29</v>
      </c>
      <c r="F62" s="37">
        <v>196</v>
      </c>
      <c r="G62" s="37">
        <v>196</v>
      </c>
      <c r="H62" s="37">
        <v>193</v>
      </c>
      <c r="I62" s="37">
        <v>192</v>
      </c>
      <c r="J62" s="37"/>
      <c r="K62" s="37"/>
      <c r="L62" s="38">
        <v>4</v>
      </c>
      <c r="M62" s="38">
        <v>777</v>
      </c>
      <c r="N62" s="39">
        <v>194.25</v>
      </c>
      <c r="O62" s="40">
        <v>2</v>
      </c>
      <c r="P62" s="41">
        <v>196.25</v>
      </c>
    </row>
    <row r="63" spans="1:16" ht="30" x14ac:dyDescent="0.25">
      <c r="A63" s="22" t="s">
        <v>0</v>
      </c>
      <c r="B63" s="23" t="s">
        <v>1</v>
      </c>
      <c r="C63" s="24" t="s">
        <v>2</v>
      </c>
      <c r="D63" s="22" t="s">
        <v>3</v>
      </c>
      <c r="E63" s="25" t="s">
        <v>4</v>
      </c>
      <c r="F63" s="26" t="s">
        <v>5</v>
      </c>
      <c r="G63" s="26" t="s">
        <v>6</v>
      </c>
      <c r="H63" s="26" t="s">
        <v>7</v>
      </c>
      <c r="I63" s="26" t="s">
        <v>8</v>
      </c>
      <c r="J63" s="26" t="s">
        <v>9</v>
      </c>
      <c r="K63" s="26" t="s">
        <v>10</v>
      </c>
      <c r="L63" s="27" t="s">
        <v>11</v>
      </c>
      <c r="M63" s="28" t="s">
        <v>12</v>
      </c>
      <c r="N63" s="29" t="s">
        <v>13</v>
      </c>
      <c r="O63" s="30" t="s">
        <v>14</v>
      </c>
      <c r="P63" s="31" t="s">
        <v>15</v>
      </c>
    </row>
    <row r="64" spans="1:16" x14ac:dyDescent="0.25">
      <c r="A64" s="32">
        <v>1</v>
      </c>
      <c r="B64" s="33" t="s">
        <v>20</v>
      </c>
      <c r="C64" s="34" t="s">
        <v>21</v>
      </c>
      <c r="D64" s="35">
        <v>43996</v>
      </c>
      <c r="E64" s="36" t="s">
        <v>29</v>
      </c>
      <c r="F64" s="37">
        <v>196</v>
      </c>
      <c r="G64" s="37">
        <v>193</v>
      </c>
      <c r="H64" s="37">
        <v>198</v>
      </c>
      <c r="I64" s="37">
        <v>193</v>
      </c>
      <c r="J64" s="37"/>
      <c r="K64" s="37"/>
      <c r="L64" s="38">
        <v>4</v>
      </c>
      <c r="M64" s="38">
        <v>780</v>
      </c>
      <c r="N64" s="39">
        <v>195</v>
      </c>
      <c r="O64" s="40">
        <v>9</v>
      </c>
      <c r="P64" s="41">
        <v>204</v>
      </c>
    </row>
    <row r="65" spans="1:16" x14ac:dyDescent="0.25">
      <c r="A65" s="32">
        <v>2</v>
      </c>
      <c r="B65" s="33" t="s">
        <v>20</v>
      </c>
      <c r="C65" s="34" t="s">
        <v>45</v>
      </c>
      <c r="D65" s="35">
        <v>43996</v>
      </c>
      <c r="E65" s="36" t="s">
        <v>29</v>
      </c>
      <c r="F65" s="37">
        <v>190</v>
      </c>
      <c r="G65" s="37">
        <v>196</v>
      </c>
      <c r="H65" s="37">
        <v>195</v>
      </c>
      <c r="I65" s="37">
        <v>194</v>
      </c>
      <c r="J65" s="37"/>
      <c r="K65" s="37"/>
      <c r="L65" s="38">
        <v>4</v>
      </c>
      <c r="M65" s="38">
        <v>775</v>
      </c>
      <c r="N65" s="39">
        <v>193.75</v>
      </c>
      <c r="O65" s="40">
        <v>8</v>
      </c>
      <c r="P65" s="41">
        <v>201.75</v>
      </c>
    </row>
    <row r="66" spans="1:16" ht="30" x14ac:dyDescent="0.25">
      <c r="A66" s="22" t="s">
        <v>0</v>
      </c>
      <c r="B66" s="23" t="s">
        <v>1</v>
      </c>
      <c r="C66" s="24" t="s">
        <v>2</v>
      </c>
      <c r="D66" s="22" t="s">
        <v>3</v>
      </c>
      <c r="E66" s="25" t="s">
        <v>4</v>
      </c>
      <c r="F66" s="26" t="s">
        <v>5</v>
      </c>
      <c r="G66" s="26" t="s">
        <v>6</v>
      </c>
      <c r="H66" s="26" t="s">
        <v>7</v>
      </c>
      <c r="I66" s="26" t="s">
        <v>8</v>
      </c>
      <c r="J66" s="26" t="s">
        <v>9</v>
      </c>
      <c r="K66" s="26" t="s">
        <v>10</v>
      </c>
      <c r="L66" s="27" t="s">
        <v>11</v>
      </c>
      <c r="M66" s="28" t="s">
        <v>12</v>
      </c>
      <c r="N66" s="29" t="s">
        <v>13</v>
      </c>
      <c r="O66" s="30" t="s">
        <v>14</v>
      </c>
      <c r="P66" s="31" t="s">
        <v>15</v>
      </c>
    </row>
    <row r="67" spans="1:16" x14ac:dyDescent="0.25">
      <c r="A67" s="32">
        <v>1</v>
      </c>
      <c r="B67" s="33" t="s">
        <v>24</v>
      </c>
      <c r="C67" s="34" t="s">
        <v>47</v>
      </c>
      <c r="D67" s="35">
        <v>43996</v>
      </c>
      <c r="E67" s="36" t="s">
        <v>29</v>
      </c>
      <c r="F67" s="37">
        <v>197</v>
      </c>
      <c r="G67" s="37">
        <v>197</v>
      </c>
      <c r="H67" s="37">
        <v>196</v>
      </c>
      <c r="I67" s="37">
        <v>193</v>
      </c>
      <c r="J67" s="37"/>
      <c r="K67" s="37"/>
      <c r="L67" s="38">
        <v>4</v>
      </c>
      <c r="M67" s="38">
        <v>783</v>
      </c>
      <c r="N67" s="39">
        <v>195.75</v>
      </c>
      <c r="O67" s="40">
        <v>11</v>
      </c>
      <c r="P67" s="41">
        <v>206.75</v>
      </c>
    </row>
    <row r="68" spans="1:16" x14ac:dyDescent="0.25">
      <c r="A68" s="32">
        <v>2</v>
      </c>
      <c r="B68" s="33" t="s">
        <v>24</v>
      </c>
      <c r="C68" s="34" t="s">
        <v>25</v>
      </c>
      <c r="D68" s="35">
        <v>43996</v>
      </c>
      <c r="E68" s="36" t="s">
        <v>29</v>
      </c>
      <c r="F68" s="37">
        <v>191</v>
      </c>
      <c r="G68" s="37">
        <v>196</v>
      </c>
      <c r="H68" s="37">
        <v>190</v>
      </c>
      <c r="I68" s="37">
        <v>195</v>
      </c>
      <c r="J68" s="37"/>
      <c r="K68" s="37"/>
      <c r="L68" s="38">
        <v>4</v>
      </c>
      <c r="M68" s="38">
        <v>772</v>
      </c>
      <c r="N68" s="39">
        <v>193</v>
      </c>
      <c r="O68" s="40">
        <v>6</v>
      </c>
      <c r="P68" s="41">
        <v>199</v>
      </c>
    </row>
    <row r="69" spans="1:16" x14ac:dyDescent="0.25">
      <c r="A69" s="32">
        <v>3</v>
      </c>
      <c r="B69" s="33" t="s">
        <v>24</v>
      </c>
      <c r="C69" s="34" t="s">
        <v>26</v>
      </c>
      <c r="D69" s="35">
        <v>43996</v>
      </c>
      <c r="E69" s="36" t="s">
        <v>29</v>
      </c>
      <c r="F69" s="37">
        <v>195</v>
      </c>
      <c r="G69" s="37">
        <v>191</v>
      </c>
      <c r="H69" s="37">
        <v>189</v>
      </c>
      <c r="I69" s="37">
        <v>193</v>
      </c>
      <c r="J69" s="37"/>
      <c r="K69" s="37"/>
      <c r="L69" s="38">
        <v>4</v>
      </c>
      <c r="M69" s="38">
        <v>768</v>
      </c>
      <c r="N69" s="39">
        <v>192</v>
      </c>
      <c r="O69" s="40">
        <v>3</v>
      </c>
      <c r="P69" s="41">
        <v>195</v>
      </c>
    </row>
    <row r="70" spans="1:16" x14ac:dyDescent="0.25">
      <c r="A70" s="32">
        <v>4</v>
      </c>
      <c r="B70" s="33" t="s">
        <v>24</v>
      </c>
      <c r="C70" s="34" t="s">
        <v>35</v>
      </c>
      <c r="D70" s="35">
        <v>43996</v>
      </c>
      <c r="E70" s="36" t="s">
        <v>29</v>
      </c>
      <c r="F70" s="37">
        <v>192</v>
      </c>
      <c r="G70" s="37">
        <v>189</v>
      </c>
      <c r="H70" s="37">
        <v>196</v>
      </c>
      <c r="I70" s="37">
        <v>184</v>
      </c>
      <c r="J70" s="37"/>
      <c r="K70" s="37"/>
      <c r="L70" s="38">
        <v>4</v>
      </c>
      <c r="M70" s="38">
        <v>761</v>
      </c>
      <c r="N70" s="39">
        <v>190.25</v>
      </c>
      <c r="O70" s="40">
        <v>4</v>
      </c>
      <c r="P70" s="41">
        <v>194.25</v>
      </c>
    </row>
    <row r="71" spans="1:16" ht="30" x14ac:dyDescent="0.25">
      <c r="A71" s="22" t="s">
        <v>0</v>
      </c>
      <c r="B71" s="23" t="s">
        <v>1</v>
      </c>
      <c r="C71" s="24" t="s">
        <v>2</v>
      </c>
      <c r="D71" s="22" t="s">
        <v>3</v>
      </c>
      <c r="E71" s="25" t="s">
        <v>4</v>
      </c>
      <c r="F71" s="26" t="s">
        <v>5</v>
      </c>
      <c r="G71" s="26" t="s">
        <v>6</v>
      </c>
      <c r="H71" s="26" t="s">
        <v>7</v>
      </c>
      <c r="I71" s="26" t="s">
        <v>8</v>
      </c>
      <c r="J71" s="26" t="s">
        <v>9</v>
      </c>
      <c r="K71" s="26" t="s">
        <v>10</v>
      </c>
      <c r="L71" s="27" t="s">
        <v>11</v>
      </c>
      <c r="M71" s="28" t="s">
        <v>12</v>
      </c>
      <c r="N71" s="29" t="s">
        <v>13</v>
      </c>
      <c r="O71" s="30" t="s">
        <v>14</v>
      </c>
      <c r="P71" s="31" t="s">
        <v>15</v>
      </c>
    </row>
    <row r="72" spans="1:16" x14ac:dyDescent="0.25">
      <c r="A72" s="32">
        <v>1</v>
      </c>
      <c r="B72" s="33" t="s">
        <v>38</v>
      </c>
      <c r="C72" s="34" t="s">
        <v>48</v>
      </c>
      <c r="D72" s="35">
        <v>43996</v>
      </c>
      <c r="E72" s="36" t="s">
        <v>29</v>
      </c>
      <c r="F72" s="37">
        <v>187</v>
      </c>
      <c r="G72" s="37">
        <v>183</v>
      </c>
      <c r="H72" s="37">
        <v>173</v>
      </c>
      <c r="I72" s="37">
        <v>178</v>
      </c>
      <c r="J72" s="37"/>
      <c r="K72" s="37"/>
      <c r="L72" s="38">
        <v>4</v>
      </c>
      <c r="M72" s="38">
        <v>721</v>
      </c>
      <c r="N72" s="39">
        <v>180.25</v>
      </c>
      <c r="O72" s="40">
        <v>11</v>
      </c>
      <c r="P72" s="41">
        <v>191.25</v>
      </c>
    </row>
    <row r="73" spans="1:16" x14ac:dyDescent="0.25">
      <c r="A73" s="32">
        <v>2</v>
      </c>
      <c r="B73" s="33" t="s">
        <v>38</v>
      </c>
      <c r="C73" s="34" t="s">
        <v>39</v>
      </c>
      <c r="D73" s="35">
        <v>43996</v>
      </c>
      <c r="E73" s="36" t="s">
        <v>29</v>
      </c>
      <c r="F73" s="37">
        <v>184</v>
      </c>
      <c r="G73" s="37">
        <v>183</v>
      </c>
      <c r="H73" s="37">
        <v>178</v>
      </c>
      <c r="I73" s="37">
        <v>172</v>
      </c>
      <c r="J73" s="37"/>
      <c r="K73" s="37"/>
      <c r="L73" s="38">
        <v>4</v>
      </c>
      <c r="M73" s="38">
        <v>717</v>
      </c>
      <c r="N73" s="39">
        <v>179.25</v>
      </c>
      <c r="O73" s="40">
        <v>8</v>
      </c>
      <c r="P73" s="41">
        <v>187.25</v>
      </c>
    </row>
    <row r="74" spans="1:16" x14ac:dyDescent="0.25">
      <c r="A74" s="32">
        <v>3</v>
      </c>
      <c r="B74" s="33" t="s">
        <v>38</v>
      </c>
      <c r="C74" s="34" t="s">
        <v>49</v>
      </c>
      <c r="D74" s="35">
        <v>43996</v>
      </c>
      <c r="E74" s="36" t="s">
        <v>29</v>
      </c>
      <c r="F74" s="37">
        <v>152</v>
      </c>
      <c r="G74" s="37">
        <v>163</v>
      </c>
      <c r="H74" s="37">
        <v>142</v>
      </c>
      <c r="I74" s="37">
        <v>169</v>
      </c>
      <c r="J74" s="37"/>
      <c r="K74" s="37"/>
      <c r="L74" s="38">
        <v>4</v>
      </c>
      <c r="M74" s="38">
        <v>626</v>
      </c>
      <c r="N74" s="39">
        <v>156.5</v>
      </c>
      <c r="O74" s="40">
        <v>3</v>
      </c>
      <c r="P74" s="41">
        <v>159.5</v>
      </c>
    </row>
    <row r="75" spans="1:16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1:16" ht="30" x14ac:dyDescent="0.25">
      <c r="A76" s="22" t="s">
        <v>0</v>
      </c>
      <c r="B76" s="23" t="s">
        <v>1</v>
      </c>
      <c r="C76" s="24" t="s">
        <v>2</v>
      </c>
      <c r="D76" s="22" t="s">
        <v>3</v>
      </c>
      <c r="E76" s="25" t="s">
        <v>4</v>
      </c>
      <c r="F76" s="26" t="s">
        <v>5</v>
      </c>
      <c r="G76" s="26" t="s">
        <v>6</v>
      </c>
      <c r="H76" s="26" t="s">
        <v>7</v>
      </c>
      <c r="I76" s="26" t="s">
        <v>8</v>
      </c>
      <c r="J76" s="26" t="s">
        <v>9</v>
      </c>
      <c r="K76" s="26" t="s">
        <v>10</v>
      </c>
      <c r="L76" s="27" t="s">
        <v>11</v>
      </c>
      <c r="M76" s="28" t="s">
        <v>12</v>
      </c>
      <c r="N76" s="29" t="s">
        <v>13</v>
      </c>
      <c r="O76" s="30" t="s">
        <v>14</v>
      </c>
      <c r="P76" s="31" t="s">
        <v>15</v>
      </c>
    </row>
    <row r="77" spans="1:16" x14ac:dyDescent="0.25">
      <c r="A77" s="32">
        <v>1</v>
      </c>
      <c r="B77" s="33" t="s">
        <v>16</v>
      </c>
      <c r="C77" s="34" t="s">
        <v>28</v>
      </c>
      <c r="D77" s="35">
        <v>44031</v>
      </c>
      <c r="E77" s="36" t="s">
        <v>29</v>
      </c>
      <c r="F77" s="37">
        <v>195</v>
      </c>
      <c r="G77" s="37">
        <v>196</v>
      </c>
      <c r="H77" s="37">
        <v>195</v>
      </c>
      <c r="I77" s="37">
        <v>199</v>
      </c>
      <c r="J77" s="37"/>
      <c r="K77" s="37"/>
      <c r="L77" s="38">
        <v>4</v>
      </c>
      <c r="M77" s="38">
        <v>785</v>
      </c>
      <c r="N77" s="39">
        <v>196.25</v>
      </c>
      <c r="O77" s="40">
        <v>9</v>
      </c>
      <c r="P77" s="41">
        <v>205.25</v>
      </c>
    </row>
    <row r="78" spans="1:16" x14ac:dyDescent="0.25">
      <c r="A78" s="32">
        <v>2</v>
      </c>
      <c r="B78" s="33" t="s">
        <v>16</v>
      </c>
      <c r="C78" s="34" t="s">
        <v>18</v>
      </c>
      <c r="D78" s="35">
        <v>44031</v>
      </c>
      <c r="E78" s="36" t="s">
        <v>29</v>
      </c>
      <c r="F78" s="37">
        <v>198</v>
      </c>
      <c r="G78" s="37">
        <v>194</v>
      </c>
      <c r="H78" s="37">
        <v>194</v>
      </c>
      <c r="I78" s="37">
        <v>197</v>
      </c>
      <c r="J78" s="37"/>
      <c r="K78" s="37"/>
      <c r="L78" s="38">
        <v>4</v>
      </c>
      <c r="M78" s="38">
        <v>783</v>
      </c>
      <c r="N78" s="39">
        <v>195.75</v>
      </c>
      <c r="O78" s="40">
        <v>6</v>
      </c>
      <c r="P78" s="41">
        <v>201.75</v>
      </c>
    </row>
    <row r="79" spans="1:16" x14ac:dyDescent="0.25">
      <c r="A79" s="32">
        <v>3</v>
      </c>
      <c r="B79" s="33" t="s">
        <v>16</v>
      </c>
      <c r="C79" s="34" t="s">
        <v>43</v>
      </c>
      <c r="D79" s="35">
        <v>44031</v>
      </c>
      <c r="E79" s="36" t="s">
        <v>29</v>
      </c>
      <c r="F79" s="37">
        <v>192</v>
      </c>
      <c r="G79" s="37">
        <v>193</v>
      </c>
      <c r="H79" s="37">
        <v>197</v>
      </c>
      <c r="I79" s="37">
        <v>193</v>
      </c>
      <c r="J79" s="37"/>
      <c r="K79" s="37"/>
      <c r="L79" s="38">
        <v>4</v>
      </c>
      <c r="M79" s="38">
        <v>775</v>
      </c>
      <c r="N79" s="39">
        <v>193.75</v>
      </c>
      <c r="O79" s="40">
        <v>5</v>
      </c>
      <c r="P79" s="41">
        <v>198.75</v>
      </c>
    </row>
    <row r="80" spans="1:16" x14ac:dyDescent="0.25">
      <c r="A80" s="32">
        <v>4</v>
      </c>
      <c r="B80" s="33" t="s">
        <v>16</v>
      </c>
      <c r="C80" s="34" t="s">
        <v>19</v>
      </c>
      <c r="D80" s="35">
        <v>44031</v>
      </c>
      <c r="E80" s="36" t="s">
        <v>29</v>
      </c>
      <c r="F80" s="37">
        <v>195</v>
      </c>
      <c r="G80" s="37">
        <v>190</v>
      </c>
      <c r="H80" s="37">
        <v>195</v>
      </c>
      <c r="I80" s="37">
        <v>190</v>
      </c>
      <c r="J80" s="37"/>
      <c r="K80" s="37"/>
      <c r="L80" s="38">
        <v>4</v>
      </c>
      <c r="M80" s="38">
        <v>770</v>
      </c>
      <c r="N80" s="39">
        <v>192.5</v>
      </c>
      <c r="O80" s="40">
        <v>2</v>
      </c>
      <c r="P80" s="41">
        <v>194.5</v>
      </c>
    </row>
    <row r="81" spans="1:16" ht="30" x14ac:dyDescent="0.25">
      <c r="A81" s="22" t="s">
        <v>0</v>
      </c>
      <c r="B81" s="23" t="s">
        <v>1</v>
      </c>
      <c r="C81" s="24" t="s">
        <v>2</v>
      </c>
      <c r="D81" s="22" t="s">
        <v>3</v>
      </c>
      <c r="E81" s="25" t="s">
        <v>4</v>
      </c>
      <c r="F81" s="26" t="s">
        <v>5</v>
      </c>
      <c r="G81" s="26" t="s">
        <v>6</v>
      </c>
      <c r="H81" s="26" t="s">
        <v>7</v>
      </c>
      <c r="I81" s="26" t="s">
        <v>8</v>
      </c>
      <c r="J81" s="26" t="s">
        <v>9</v>
      </c>
      <c r="K81" s="26" t="s">
        <v>10</v>
      </c>
      <c r="L81" s="27" t="s">
        <v>11</v>
      </c>
      <c r="M81" s="28" t="s">
        <v>12</v>
      </c>
      <c r="N81" s="29" t="s">
        <v>13</v>
      </c>
      <c r="O81" s="30" t="s">
        <v>14</v>
      </c>
      <c r="P81" s="31" t="s">
        <v>15</v>
      </c>
    </row>
    <row r="82" spans="1:16" x14ac:dyDescent="0.25">
      <c r="A82" s="32">
        <v>1</v>
      </c>
      <c r="B82" s="33" t="s">
        <v>20</v>
      </c>
      <c r="C82" s="34" t="s">
        <v>22</v>
      </c>
      <c r="D82" s="35">
        <v>44031</v>
      </c>
      <c r="E82" s="36" t="s">
        <v>29</v>
      </c>
      <c r="F82" s="37">
        <v>193</v>
      </c>
      <c r="G82" s="37">
        <v>193</v>
      </c>
      <c r="H82" s="37">
        <v>193</v>
      </c>
      <c r="I82" s="37">
        <v>192</v>
      </c>
      <c r="J82" s="37"/>
      <c r="K82" s="37"/>
      <c r="L82" s="38">
        <v>4</v>
      </c>
      <c r="M82" s="38">
        <v>771</v>
      </c>
      <c r="N82" s="39">
        <v>192.75</v>
      </c>
      <c r="O82" s="40">
        <v>9</v>
      </c>
      <c r="P82" s="41">
        <v>201.75</v>
      </c>
    </row>
    <row r="83" spans="1:16" x14ac:dyDescent="0.25">
      <c r="A83" s="32">
        <v>2</v>
      </c>
      <c r="B83" s="33" t="s">
        <v>20</v>
      </c>
      <c r="C83" s="34" t="s">
        <v>34</v>
      </c>
      <c r="D83" s="35">
        <v>44031</v>
      </c>
      <c r="E83" s="36" t="s">
        <v>29</v>
      </c>
      <c r="F83" s="37">
        <v>194</v>
      </c>
      <c r="G83" s="37">
        <v>183</v>
      </c>
      <c r="H83" s="37">
        <v>188</v>
      </c>
      <c r="I83" s="37">
        <v>193</v>
      </c>
      <c r="J83" s="37"/>
      <c r="K83" s="37"/>
      <c r="L83" s="38">
        <v>4</v>
      </c>
      <c r="M83" s="38">
        <v>758</v>
      </c>
      <c r="N83" s="39">
        <v>189.5</v>
      </c>
      <c r="O83" s="40">
        <v>8</v>
      </c>
      <c r="P83" s="41">
        <v>197.5</v>
      </c>
    </row>
    <row r="84" spans="1:16" x14ac:dyDescent="0.25">
      <c r="A84" s="32">
        <v>3</v>
      </c>
      <c r="B84" s="33" t="s">
        <v>20</v>
      </c>
      <c r="C84" s="34" t="s">
        <v>21</v>
      </c>
      <c r="D84" s="35">
        <v>44031</v>
      </c>
      <c r="E84" s="36" t="s">
        <v>29</v>
      </c>
      <c r="F84" s="37">
        <v>192</v>
      </c>
      <c r="G84" s="37">
        <v>185</v>
      </c>
      <c r="H84" s="37">
        <v>187</v>
      </c>
      <c r="I84" s="37">
        <v>191</v>
      </c>
      <c r="J84" s="37"/>
      <c r="K84" s="37"/>
      <c r="L84" s="38">
        <v>4</v>
      </c>
      <c r="M84" s="38">
        <v>755</v>
      </c>
      <c r="N84" s="39">
        <v>188.75</v>
      </c>
      <c r="O84" s="40">
        <v>3</v>
      </c>
      <c r="P84" s="41">
        <v>191.75</v>
      </c>
    </row>
    <row r="85" spans="1:16" ht="30" x14ac:dyDescent="0.25">
      <c r="A85" s="22" t="s">
        <v>0</v>
      </c>
      <c r="B85" s="23" t="s">
        <v>1</v>
      </c>
      <c r="C85" s="24" t="s">
        <v>2</v>
      </c>
      <c r="D85" s="22" t="s">
        <v>3</v>
      </c>
      <c r="E85" s="25" t="s">
        <v>4</v>
      </c>
      <c r="F85" s="26" t="s">
        <v>5</v>
      </c>
      <c r="G85" s="26" t="s">
        <v>6</v>
      </c>
      <c r="H85" s="26" t="s">
        <v>7</v>
      </c>
      <c r="I85" s="26" t="s">
        <v>8</v>
      </c>
      <c r="J85" s="26" t="s">
        <v>9</v>
      </c>
      <c r="K85" s="26" t="s">
        <v>10</v>
      </c>
      <c r="L85" s="27" t="s">
        <v>11</v>
      </c>
      <c r="M85" s="28" t="s">
        <v>12</v>
      </c>
      <c r="N85" s="29" t="s">
        <v>13</v>
      </c>
      <c r="O85" s="30" t="s">
        <v>14</v>
      </c>
      <c r="P85" s="31" t="s">
        <v>15</v>
      </c>
    </row>
    <row r="86" spans="1:16" x14ac:dyDescent="0.25">
      <c r="A86" s="32">
        <v>1</v>
      </c>
      <c r="B86" s="33" t="s">
        <v>24</v>
      </c>
      <c r="C86" s="34" t="s">
        <v>25</v>
      </c>
      <c r="D86" s="35">
        <v>44031</v>
      </c>
      <c r="E86" s="36" t="s">
        <v>29</v>
      </c>
      <c r="F86" s="37">
        <v>188</v>
      </c>
      <c r="G86" s="37">
        <v>192</v>
      </c>
      <c r="H86" s="37">
        <v>193</v>
      </c>
      <c r="I86" s="37">
        <v>192</v>
      </c>
      <c r="J86" s="37"/>
      <c r="K86" s="37"/>
      <c r="L86" s="38">
        <v>4</v>
      </c>
      <c r="M86" s="38">
        <v>765</v>
      </c>
      <c r="N86" s="39">
        <v>191.25</v>
      </c>
      <c r="O86" s="40">
        <v>11</v>
      </c>
      <c r="P86" s="41">
        <v>202.25</v>
      </c>
    </row>
    <row r="87" spans="1:16" x14ac:dyDescent="0.25">
      <c r="A87" s="32">
        <v>2</v>
      </c>
      <c r="B87" s="33" t="s">
        <v>24</v>
      </c>
      <c r="C87" s="34" t="s">
        <v>26</v>
      </c>
      <c r="D87" s="35">
        <v>44031</v>
      </c>
      <c r="E87" s="36" t="s">
        <v>29</v>
      </c>
      <c r="F87" s="37">
        <v>195</v>
      </c>
      <c r="G87" s="37">
        <v>186</v>
      </c>
      <c r="H87" s="37">
        <v>189</v>
      </c>
      <c r="I87" s="37">
        <v>187</v>
      </c>
      <c r="J87" s="37"/>
      <c r="K87" s="37"/>
      <c r="L87" s="38">
        <v>4</v>
      </c>
      <c r="M87" s="38">
        <v>757</v>
      </c>
      <c r="N87" s="39">
        <v>189.25</v>
      </c>
      <c r="O87" s="40">
        <v>6</v>
      </c>
      <c r="P87" s="41">
        <v>195.25</v>
      </c>
    </row>
    <row r="88" spans="1:16" x14ac:dyDescent="0.25">
      <c r="A88" s="32">
        <v>3</v>
      </c>
      <c r="B88" s="33" t="s">
        <v>24</v>
      </c>
      <c r="C88" s="34" t="s">
        <v>50</v>
      </c>
      <c r="D88" s="35">
        <v>44031</v>
      </c>
      <c r="E88" s="36" t="s">
        <v>29</v>
      </c>
      <c r="F88" s="37">
        <v>179</v>
      </c>
      <c r="G88" s="37">
        <v>178</v>
      </c>
      <c r="H88" s="37">
        <v>180</v>
      </c>
      <c r="I88" s="37">
        <v>185</v>
      </c>
      <c r="J88" s="37"/>
      <c r="K88" s="37"/>
      <c r="L88" s="38">
        <v>4</v>
      </c>
      <c r="M88" s="38">
        <v>722</v>
      </c>
      <c r="N88" s="39">
        <v>180.5</v>
      </c>
      <c r="O88" s="40">
        <v>3</v>
      </c>
      <c r="P88" s="41">
        <v>183.5</v>
      </c>
    </row>
    <row r="89" spans="1:16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1:16" ht="30" x14ac:dyDescent="0.25">
      <c r="A90" s="22" t="s">
        <v>0</v>
      </c>
      <c r="B90" s="23" t="s">
        <v>1</v>
      </c>
      <c r="C90" s="24" t="s">
        <v>2</v>
      </c>
      <c r="D90" s="22" t="s">
        <v>3</v>
      </c>
      <c r="E90" s="25" t="s">
        <v>4</v>
      </c>
      <c r="F90" s="26" t="s">
        <v>5</v>
      </c>
      <c r="G90" s="26" t="s">
        <v>6</v>
      </c>
      <c r="H90" s="26" t="s">
        <v>7</v>
      </c>
      <c r="I90" s="26" t="s">
        <v>8</v>
      </c>
      <c r="J90" s="26" t="s">
        <v>9</v>
      </c>
      <c r="K90" s="26" t="s">
        <v>10</v>
      </c>
      <c r="L90" s="27" t="s">
        <v>11</v>
      </c>
      <c r="M90" s="28" t="s">
        <v>12</v>
      </c>
      <c r="N90" s="29" t="s">
        <v>13</v>
      </c>
      <c r="O90" s="30" t="s">
        <v>14</v>
      </c>
      <c r="P90" s="31" t="s">
        <v>15</v>
      </c>
    </row>
    <row r="91" spans="1:16" x14ac:dyDescent="0.25">
      <c r="A91" s="32">
        <v>1</v>
      </c>
      <c r="B91" s="33" t="s">
        <v>16</v>
      </c>
      <c r="C91" s="34" t="s">
        <v>30</v>
      </c>
      <c r="D91" s="35">
        <v>44044</v>
      </c>
      <c r="E91" s="36" t="s">
        <v>29</v>
      </c>
      <c r="F91" s="37">
        <v>199.001</v>
      </c>
      <c r="G91" s="37">
        <v>199</v>
      </c>
      <c r="H91" s="37">
        <v>200</v>
      </c>
      <c r="I91" s="37">
        <v>200</v>
      </c>
      <c r="J91" s="37"/>
      <c r="K91" s="37"/>
      <c r="L91" s="38">
        <v>4</v>
      </c>
      <c r="M91" s="38">
        <v>798.00099999999998</v>
      </c>
      <c r="N91" s="39">
        <v>199.50024999999999</v>
      </c>
      <c r="O91" s="40">
        <v>11</v>
      </c>
      <c r="P91" s="41">
        <v>210.50024999999999</v>
      </c>
    </row>
    <row r="92" spans="1:16" x14ac:dyDescent="0.25">
      <c r="A92" s="32">
        <v>2</v>
      </c>
      <c r="B92" s="33" t="s">
        <v>16</v>
      </c>
      <c r="C92" s="34" t="s">
        <v>28</v>
      </c>
      <c r="D92" s="35">
        <v>44044</v>
      </c>
      <c r="E92" s="36" t="s">
        <v>29</v>
      </c>
      <c r="F92" s="37">
        <v>198</v>
      </c>
      <c r="G92" s="37">
        <v>199.001</v>
      </c>
      <c r="H92" s="37">
        <v>196</v>
      </c>
      <c r="I92" s="37">
        <v>199</v>
      </c>
      <c r="J92" s="37"/>
      <c r="K92" s="37"/>
      <c r="L92" s="38">
        <v>4</v>
      </c>
      <c r="M92" s="38">
        <v>792.00099999999998</v>
      </c>
      <c r="N92" s="39">
        <v>198.00024999999999</v>
      </c>
      <c r="O92" s="40">
        <v>6</v>
      </c>
      <c r="P92" s="41">
        <v>204.00024999999999</v>
      </c>
    </row>
    <row r="93" spans="1:16" x14ac:dyDescent="0.25">
      <c r="A93" s="32">
        <v>3</v>
      </c>
      <c r="B93" s="33" t="s">
        <v>16</v>
      </c>
      <c r="C93" s="34" t="s">
        <v>18</v>
      </c>
      <c r="D93" s="35">
        <v>44044</v>
      </c>
      <c r="E93" s="36" t="s">
        <v>29</v>
      </c>
      <c r="F93" s="37">
        <v>196</v>
      </c>
      <c r="G93" s="37">
        <v>197</v>
      </c>
      <c r="H93" s="37">
        <v>199</v>
      </c>
      <c r="I93" s="37">
        <v>193</v>
      </c>
      <c r="J93" s="37"/>
      <c r="K93" s="37"/>
      <c r="L93" s="38">
        <v>4</v>
      </c>
      <c r="M93" s="38">
        <v>785</v>
      </c>
      <c r="N93" s="39">
        <v>196.25</v>
      </c>
      <c r="O93" s="40">
        <v>3</v>
      </c>
      <c r="P93" s="41">
        <v>199.25</v>
      </c>
    </row>
    <row r="94" spans="1:16" x14ac:dyDescent="0.25">
      <c r="A94" s="32">
        <v>4</v>
      </c>
      <c r="B94" s="33" t="s">
        <v>16</v>
      </c>
      <c r="C94" s="34" t="s">
        <v>42</v>
      </c>
      <c r="D94" s="35">
        <v>44044</v>
      </c>
      <c r="E94" s="36" t="s">
        <v>29</v>
      </c>
      <c r="F94" s="37">
        <v>196</v>
      </c>
      <c r="G94" s="37">
        <v>198</v>
      </c>
      <c r="H94" s="37">
        <v>194</v>
      </c>
      <c r="I94" s="37">
        <v>195</v>
      </c>
      <c r="J94" s="37"/>
      <c r="K94" s="37"/>
      <c r="L94" s="38">
        <v>4</v>
      </c>
      <c r="M94" s="38">
        <v>783</v>
      </c>
      <c r="N94" s="39">
        <v>195.75</v>
      </c>
      <c r="O94" s="40">
        <v>2</v>
      </c>
      <c r="P94" s="41">
        <v>197.75</v>
      </c>
    </row>
    <row r="95" spans="1:16" x14ac:dyDescent="0.25">
      <c r="A95" s="32">
        <v>5</v>
      </c>
      <c r="B95" s="33" t="s">
        <v>16</v>
      </c>
      <c r="C95" s="34" t="s">
        <v>43</v>
      </c>
      <c r="D95" s="35">
        <v>44044</v>
      </c>
      <c r="E95" s="36" t="s">
        <v>29</v>
      </c>
      <c r="F95" s="37">
        <v>197</v>
      </c>
      <c r="G95" s="37">
        <v>194</v>
      </c>
      <c r="H95" s="37">
        <v>193</v>
      </c>
      <c r="I95" s="37">
        <v>195</v>
      </c>
      <c r="J95" s="37"/>
      <c r="K95" s="37"/>
      <c r="L95" s="38">
        <v>4</v>
      </c>
      <c r="M95" s="38">
        <v>779</v>
      </c>
      <c r="N95" s="39">
        <v>194.75</v>
      </c>
      <c r="O95" s="40">
        <v>2</v>
      </c>
      <c r="P95" s="41">
        <v>196.75</v>
      </c>
    </row>
    <row r="96" spans="1:16" x14ac:dyDescent="0.25">
      <c r="A96" s="32">
        <v>6</v>
      </c>
      <c r="B96" s="33" t="s">
        <v>16</v>
      </c>
      <c r="C96" s="34" t="s">
        <v>31</v>
      </c>
      <c r="D96" s="35">
        <v>44044</v>
      </c>
      <c r="E96" s="36" t="s">
        <v>29</v>
      </c>
      <c r="F96" s="37">
        <v>192</v>
      </c>
      <c r="G96" s="37">
        <v>196</v>
      </c>
      <c r="H96" s="37">
        <v>197</v>
      </c>
      <c r="I96" s="37">
        <v>191</v>
      </c>
      <c r="J96" s="37"/>
      <c r="K96" s="37"/>
      <c r="L96" s="38">
        <v>4</v>
      </c>
      <c r="M96" s="38">
        <v>776</v>
      </c>
      <c r="N96" s="39">
        <v>194</v>
      </c>
      <c r="O96" s="40">
        <v>2</v>
      </c>
      <c r="P96" s="41">
        <v>196</v>
      </c>
    </row>
    <row r="97" spans="1:16" ht="30" x14ac:dyDescent="0.25">
      <c r="A97" s="22" t="s">
        <v>0</v>
      </c>
      <c r="B97" s="23" t="s">
        <v>1</v>
      </c>
      <c r="C97" s="24" t="s">
        <v>2</v>
      </c>
      <c r="D97" s="22" t="s">
        <v>3</v>
      </c>
      <c r="E97" s="25" t="s">
        <v>4</v>
      </c>
      <c r="F97" s="26" t="s">
        <v>5</v>
      </c>
      <c r="G97" s="26" t="s">
        <v>6</v>
      </c>
      <c r="H97" s="26" t="s">
        <v>7</v>
      </c>
      <c r="I97" s="26" t="s">
        <v>8</v>
      </c>
      <c r="J97" s="26" t="s">
        <v>9</v>
      </c>
      <c r="K97" s="26" t="s">
        <v>10</v>
      </c>
      <c r="L97" s="27" t="s">
        <v>11</v>
      </c>
      <c r="M97" s="28" t="s">
        <v>12</v>
      </c>
      <c r="N97" s="29" t="s">
        <v>13</v>
      </c>
      <c r="O97" s="30" t="s">
        <v>14</v>
      </c>
      <c r="P97" s="31" t="s">
        <v>15</v>
      </c>
    </row>
    <row r="98" spans="1:16" x14ac:dyDescent="0.25">
      <c r="A98" s="32">
        <v>1</v>
      </c>
      <c r="B98" s="33" t="s">
        <v>20</v>
      </c>
      <c r="C98" s="34" t="s">
        <v>21</v>
      </c>
      <c r="D98" s="35">
        <v>44044</v>
      </c>
      <c r="E98" s="36" t="s">
        <v>29</v>
      </c>
      <c r="F98" s="37">
        <v>191</v>
      </c>
      <c r="G98" s="37">
        <v>200</v>
      </c>
      <c r="H98" s="37">
        <v>197.001</v>
      </c>
      <c r="I98" s="37">
        <v>198</v>
      </c>
      <c r="J98" s="37"/>
      <c r="K98" s="37"/>
      <c r="L98" s="38">
        <v>4</v>
      </c>
      <c r="M98" s="38">
        <v>786.00099999999998</v>
      </c>
      <c r="N98" s="39">
        <v>196.50024999999999</v>
      </c>
      <c r="O98" s="40">
        <v>13</v>
      </c>
      <c r="P98" s="41">
        <v>209.50024999999999</v>
      </c>
    </row>
    <row r="99" spans="1:16" x14ac:dyDescent="0.25">
      <c r="A99" s="32">
        <v>2</v>
      </c>
      <c r="B99" s="33" t="s">
        <v>20</v>
      </c>
      <c r="C99" s="34" t="s">
        <v>34</v>
      </c>
      <c r="D99" s="35">
        <v>44044</v>
      </c>
      <c r="E99" s="36" t="s">
        <v>29</v>
      </c>
      <c r="F99" s="37">
        <v>189</v>
      </c>
      <c r="G99" s="37">
        <v>196</v>
      </c>
      <c r="H99" s="37">
        <v>197</v>
      </c>
      <c r="I99" s="37">
        <v>190</v>
      </c>
      <c r="J99" s="37"/>
      <c r="K99" s="37"/>
      <c r="L99" s="38">
        <v>4</v>
      </c>
      <c r="M99" s="38">
        <v>772</v>
      </c>
      <c r="N99" s="39">
        <v>193</v>
      </c>
      <c r="O99" s="40">
        <v>4</v>
      </c>
      <c r="P99" s="41">
        <v>197</v>
      </c>
    </row>
    <row r="100" spans="1:16" ht="30" x14ac:dyDescent="0.25">
      <c r="A100" s="22" t="s">
        <v>0</v>
      </c>
      <c r="B100" s="23" t="s">
        <v>1</v>
      </c>
      <c r="C100" s="24" t="s">
        <v>2</v>
      </c>
      <c r="D100" s="22" t="s">
        <v>3</v>
      </c>
      <c r="E100" s="25" t="s">
        <v>4</v>
      </c>
      <c r="F100" s="26" t="s">
        <v>5</v>
      </c>
      <c r="G100" s="26" t="s">
        <v>6</v>
      </c>
      <c r="H100" s="26" t="s">
        <v>7</v>
      </c>
      <c r="I100" s="26" t="s">
        <v>8</v>
      </c>
      <c r="J100" s="26" t="s">
        <v>9</v>
      </c>
      <c r="K100" s="26" t="s">
        <v>10</v>
      </c>
      <c r="L100" s="27" t="s">
        <v>11</v>
      </c>
      <c r="M100" s="28" t="s">
        <v>12</v>
      </c>
      <c r="N100" s="29" t="s">
        <v>13</v>
      </c>
      <c r="O100" s="30" t="s">
        <v>14</v>
      </c>
      <c r="P100" s="31" t="s">
        <v>15</v>
      </c>
    </row>
    <row r="101" spans="1:16" x14ac:dyDescent="0.25">
      <c r="A101" s="32">
        <v>1</v>
      </c>
      <c r="B101" s="33" t="s">
        <v>24</v>
      </c>
      <c r="C101" s="34" t="s">
        <v>25</v>
      </c>
      <c r="D101" s="35">
        <v>44044</v>
      </c>
      <c r="E101" s="36" t="s">
        <v>29</v>
      </c>
      <c r="F101" s="37">
        <v>193</v>
      </c>
      <c r="G101" s="37">
        <v>195</v>
      </c>
      <c r="H101" s="37">
        <v>194</v>
      </c>
      <c r="I101" s="37">
        <v>192</v>
      </c>
      <c r="J101" s="37"/>
      <c r="K101" s="37"/>
      <c r="L101" s="38">
        <v>4</v>
      </c>
      <c r="M101" s="38">
        <v>774</v>
      </c>
      <c r="N101" s="39">
        <v>193.5</v>
      </c>
      <c r="O101" s="40">
        <v>11</v>
      </c>
      <c r="P101" s="41">
        <v>204.5</v>
      </c>
    </row>
    <row r="102" spans="1:16" x14ac:dyDescent="0.25">
      <c r="A102" s="32">
        <v>2</v>
      </c>
      <c r="B102" s="33" t="s">
        <v>24</v>
      </c>
      <c r="C102" s="34" t="s">
        <v>26</v>
      </c>
      <c r="D102" s="35">
        <v>44044</v>
      </c>
      <c r="E102" s="36" t="s">
        <v>29</v>
      </c>
      <c r="F102" s="37">
        <v>195</v>
      </c>
      <c r="G102" s="37">
        <v>194</v>
      </c>
      <c r="H102" s="37">
        <v>190</v>
      </c>
      <c r="I102" s="37">
        <v>191</v>
      </c>
      <c r="J102" s="37"/>
      <c r="K102" s="37"/>
      <c r="L102" s="38">
        <v>4</v>
      </c>
      <c r="M102" s="38">
        <v>770</v>
      </c>
      <c r="N102" s="39">
        <v>192.5</v>
      </c>
      <c r="O102" s="40">
        <v>6</v>
      </c>
      <c r="P102" s="41">
        <v>198.5</v>
      </c>
    </row>
    <row r="103" spans="1:16" ht="30" x14ac:dyDescent="0.25">
      <c r="A103" s="22" t="s">
        <v>0</v>
      </c>
      <c r="B103" s="23" t="s">
        <v>1</v>
      </c>
      <c r="C103" s="24" t="s">
        <v>2</v>
      </c>
      <c r="D103" s="22" t="s">
        <v>3</v>
      </c>
      <c r="E103" s="25" t="s">
        <v>4</v>
      </c>
      <c r="F103" s="26" t="s">
        <v>5</v>
      </c>
      <c r="G103" s="26" t="s">
        <v>6</v>
      </c>
      <c r="H103" s="26" t="s">
        <v>7</v>
      </c>
      <c r="I103" s="26" t="s">
        <v>8</v>
      </c>
      <c r="J103" s="26" t="s">
        <v>9</v>
      </c>
      <c r="K103" s="26" t="s">
        <v>10</v>
      </c>
      <c r="L103" s="27" t="s">
        <v>11</v>
      </c>
      <c r="M103" s="28" t="s">
        <v>12</v>
      </c>
      <c r="N103" s="29" t="s">
        <v>13</v>
      </c>
      <c r="O103" s="30" t="s">
        <v>14</v>
      </c>
      <c r="P103" s="31" t="s">
        <v>15</v>
      </c>
    </row>
    <row r="104" spans="1:16" x14ac:dyDescent="0.25">
      <c r="A104" s="32">
        <v>1</v>
      </c>
      <c r="B104" s="33" t="s">
        <v>38</v>
      </c>
      <c r="C104" s="34" t="s">
        <v>39</v>
      </c>
      <c r="D104" s="35">
        <v>44044</v>
      </c>
      <c r="E104" s="36" t="s">
        <v>29</v>
      </c>
      <c r="F104" s="37">
        <v>191</v>
      </c>
      <c r="G104" s="37">
        <v>184</v>
      </c>
      <c r="H104" s="37">
        <v>185</v>
      </c>
      <c r="I104" s="37">
        <v>179</v>
      </c>
      <c r="J104" s="37"/>
      <c r="K104" s="37"/>
      <c r="L104" s="38">
        <v>4</v>
      </c>
      <c r="M104" s="38">
        <v>739</v>
      </c>
      <c r="N104" s="39">
        <v>184.75</v>
      </c>
      <c r="O104" s="40">
        <v>5</v>
      </c>
      <c r="P104" s="41">
        <v>189.75</v>
      </c>
    </row>
    <row r="105" spans="1:16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1:16" ht="30" x14ac:dyDescent="0.25">
      <c r="A106" s="22" t="s">
        <v>0</v>
      </c>
      <c r="B106" s="23" t="s">
        <v>1</v>
      </c>
      <c r="C106" s="24" t="s">
        <v>2</v>
      </c>
      <c r="D106" s="22" t="s">
        <v>3</v>
      </c>
      <c r="E106" s="25" t="s">
        <v>4</v>
      </c>
      <c r="F106" s="26" t="s">
        <v>5</v>
      </c>
      <c r="G106" s="26" t="s">
        <v>6</v>
      </c>
      <c r="H106" s="26" t="s">
        <v>7</v>
      </c>
      <c r="I106" s="26" t="s">
        <v>8</v>
      </c>
      <c r="J106" s="26" t="s">
        <v>9</v>
      </c>
      <c r="K106" s="26" t="s">
        <v>10</v>
      </c>
      <c r="L106" s="27" t="s">
        <v>11</v>
      </c>
      <c r="M106" s="28" t="s">
        <v>12</v>
      </c>
      <c r="N106" s="29" t="s">
        <v>13</v>
      </c>
      <c r="O106" s="30" t="s">
        <v>14</v>
      </c>
      <c r="P106" s="31" t="s">
        <v>15</v>
      </c>
    </row>
    <row r="107" spans="1:16" x14ac:dyDescent="0.25">
      <c r="A107" s="32">
        <v>1</v>
      </c>
      <c r="B107" s="33" t="s">
        <v>16</v>
      </c>
      <c r="C107" s="34" t="s">
        <v>28</v>
      </c>
      <c r="D107" s="35">
        <v>44051</v>
      </c>
      <c r="E107" s="36" t="s">
        <v>27</v>
      </c>
      <c r="F107" s="37">
        <v>200</v>
      </c>
      <c r="G107" s="37">
        <v>200</v>
      </c>
      <c r="H107" s="37">
        <v>199</v>
      </c>
      <c r="I107" s="37"/>
      <c r="J107" s="37"/>
      <c r="K107" s="37"/>
      <c r="L107" s="38">
        <f t="shared" ref="L107:L117" si="0">COUNT(F107:K107)</f>
        <v>3</v>
      </c>
      <c r="M107" s="38">
        <f t="shared" ref="M107:M117" si="1">SUM(F107:K107)</f>
        <v>599</v>
      </c>
      <c r="N107" s="39">
        <f t="shared" ref="N107:N117" si="2">IFERROR(M107/L107,0)</f>
        <v>199.66666666666666</v>
      </c>
      <c r="O107" s="40">
        <v>7</v>
      </c>
      <c r="P107" s="41">
        <f t="shared" ref="P107:P117" si="3">SUM(N107+O107)</f>
        <v>206.66666666666666</v>
      </c>
    </row>
    <row r="108" spans="1:16" x14ac:dyDescent="0.25">
      <c r="A108" s="32">
        <v>2</v>
      </c>
      <c r="B108" s="33" t="s">
        <v>16</v>
      </c>
      <c r="C108" s="34" t="s">
        <v>30</v>
      </c>
      <c r="D108" s="35">
        <v>44051</v>
      </c>
      <c r="E108" s="36" t="s">
        <v>27</v>
      </c>
      <c r="F108" s="37">
        <v>199</v>
      </c>
      <c r="G108" s="37">
        <v>199</v>
      </c>
      <c r="H108" s="37">
        <v>200</v>
      </c>
      <c r="I108" s="37"/>
      <c r="J108" s="37"/>
      <c r="K108" s="37"/>
      <c r="L108" s="38">
        <f t="shared" si="0"/>
        <v>3</v>
      </c>
      <c r="M108" s="38">
        <f t="shared" si="1"/>
        <v>598</v>
      </c>
      <c r="N108" s="39">
        <f t="shared" si="2"/>
        <v>199.33333333333334</v>
      </c>
      <c r="O108" s="40">
        <v>4</v>
      </c>
      <c r="P108" s="41">
        <f t="shared" si="3"/>
        <v>203.33333333333334</v>
      </c>
    </row>
    <row r="109" spans="1:16" x14ac:dyDescent="0.25">
      <c r="A109" s="32">
        <v>3</v>
      </c>
      <c r="B109" s="33" t="s">
        <v>16</v>
      </c>
      <c r="C109" s="34" t="s">
        <v>21</v>
      </c>
      <c r="D109" s="35">
        <v>44051</v>
      </c>
      <c r="E109" s="36" t="s">
        <v>27</v>
      </c>
      <c r="F109" s="37">
        <v>200.001</v>
      </c>
      <c r="G109" s="37">
        <v>199</v>
      </c>
      <c r="H109" s="37">
        <v>197</v>
      </c>
      <c r="I109" s="37"/>
      <c r="J109" s="37"/>
      <c r="K109" s="37"/>
      <c r="L109" s="38">
        <f t="shared" si="0"/>
        <v>3</v>
      </c>
      <c r="M109" s="38">
        <f t="shared" si="1"/>
        <v>596.00099999999998</v>
      </c>
      <c r="N109" s="39">
        <f t="shared" si="2"/>
        <v>198.667</v>
      </c>
      <c r="O109" s="40">
        <v>5</v>
      </c>
      <c r="P109" s="41">
        <f t="shared" si="3"/>
        <v>203.667</v>
      </c>
    </row>
    <row r="110" spans="1:16" x14ac:dyDescent="0.25">
      <c r="A110" s="32">
        <v>4</v>
      </c>
      <c r="B110" s="33" t="s">
        <v>16</v>
      </c>
      <c r="C110" s="34" t="s">
        <v>51</v>
      </c>
      <c r="D110" s="35">
        <v>44051</v>
      </c>
      <c r="E110" s="36" t="s">
        <v>27</v>
      </c>
      <c r="F110" s="37">
        <v>199</v>
      </c>
      <c r="G110" s="37">
        <v>197</v>
      </c>
      <c r="H110" s="37">
        <v>200</v>
      </c>
      <c r="I110" s="37"/>
      <c r="J110" s="37"/>
      <c r="K110" s="37"/>
      <c r="L110" s="38">
        <f t="shared" si="0"/>
        <v>3</v>
      </c>
      <c r="M110" s="38">
        <f t="shared" si="1"/>
        <v>596</v>
      </c>
      <c r="N110" s="39">
        <f t="shared" si="2"/>
        <v>198.66666666666666</v>
      </c>
      <c r="O110" s="40">
        <v>2</v>
      </c>
      <c r="P110" s="41">
        <f t="shared" si="3"/>
        <v>200.66666666666666</v>
      </c>
    </row>
    <row r="111" spans="1:16" x14ac:dyDescent="0.25">
      <c r="A111" s="32">
        <v>5</v>
      </c>
      <c r="B111" s="33" t="s">
        <v>16</v>
      </c>
      <c r="C111" s="34" t="s">
        <v>18</v>
      </c>
      <c r="D111" s="35">
        <v>44051</v>
      </c>
      <c r="E111" s="36" t="s">
        <v>27</v>
      </c>
      <c r="F111" s="37">
        <v>199</v>
      </c>
      <c r="G111" s="37">
        <v>199</v>
      </c>
      <c r="H111" s="37">
        <v>198</v>
      </c>
      <c r="I111" s="37"/>
      <c r="J111" s="37"/>
      <c r="K111" s="37"/>
      <c r="L111" s="38">
        <f t="shared" si="0"/>
        <v>3</v>
      </c>
      <c r="M111" s="38">
        <f t="shared" si="1"/>
        <v>596</v>
      </c>
      <c r="N111" s="39">
        <f t="shared" si="2"/>
        <v>198.66666666666666</v>
      </c>
      <c r="O111" s="40">
        <v>2</v>
      </c>
      <c r="P111" s="41">
        <f t="shared" si="3"/>
        <v>200.66666666666666</v>
      </c>
    </row>
    <row r="112" spans="1:16" x14ac:dyDescent="0.25">
      <c r="A112" s="32">
        <v>6</v>
      </c>
      <c r="B112" s="33" t="s">
        <v>16</v>
      </c>
      <c r="C112" s="34" t="s">
        <v>22</v>
      </c>
      <c r="D112" s="35">
        <v>44051</v>
      </c>
      <c r="E112" s="36" t="s">
        <v>27</v>
      </c>
      <c r="F112" s="37">
        <v>199</v>
      </c>
      <c r="G112" s="37">
        <v>198</v>
      </c>
      <c r="H112" s="37">
        <v>198</v>
      </c>
      <c r="I112" s="37"/>
      <c r="J112" s="37"/>
      <c r="K112" s="37"/>
      <c r="L112" s="38">
        <f t="shared" si="0"/>
        <v>3</v>
      </c>
      <c r="M112" s="38">
        <f t="shared" si="1"/>
        <v>595</v>
      </c>
      <c r="N112" s="39">
        <f t="shared" si="2"/>
        <v>198.33333333333334</v>
      </c>
      <c r="O112" s="40">
        <v>2</v>
      </c>
      <c r="P112" s="41">
        <f t="shared" si="3"/>
        <v>200.33333333333334</v>
      </c>
    </row>
    <row r="113" spans="1:16" x14ac:dyDescent="0.25">
      <c r="A113" s="32">
        <v>7</v>
      </c>
      <c r="B113" s="33" t="s">
        <v>16</v>
      </c>
      <c r="C113" s="34" t="s">
        <v>26</v>
      </c>
      <c r="D113" s="35">
        <v>44051</v>
      </c>
      <c r="E113" s="36" t="s">
        <v>27</v>
      </c>
      <c r="F113" s="37">
        <v>197</v>
      </c>
      <c r="G113" s="37">
        <v>196</v>
      </c>
      <c r="H113" s="37">
        <v>200.001</v>
      </c>
      <c r="I113" s="37"/>
      <c r="J113" s="37"/>
      <c r="K113" s="37"/>
      <c r="L113" s="38">
        <f t="shared" si="0"/>
        <v>3</v>
      </c>
      <c r="M113" s="38">
        <f t="shared" si="1"/>
        <v>593.00099999999998</v>
      </c>
      <c r="N113" s="39">
        <f t="shared" si="2"/>
        <v>197.667</v>
      </c>
      <c r="O113" s="40">
        <v>4</v>
      </c>
      <c r="P113" s="41">
        <f t="shared" si="3"/>
        <v>201.667</v>
      </c>
    </row>
    <row r="114" spans="1:16" x14ac:dyDescent="0.25">
      <c r="A114" s="32">
        <v>8</v>
      </c>
      <c r="B114" s="33" t="s">
        <v>16</v>
      </c>
      <c r="C114" s="34" t="s">
        <v>52</v>
      </c>
      <c r="D114" s="35">
        <v>44051</v>
      </c>
      <c r="E114" s="36" t="s">
        <v>27</v>
      </c>
      <c r="F114" s="37">
        <v>195</v>
      </c>
      <c r="G114" s="37">
        <v>197</v>
      </c>
      <c r="H114" s="37">
        <v>197</v>
      </c>
      <c r="I114" s="37"/>
      <c r="J114" s="37"/>
      <c r="K114" s="37"/>
      <c r="L114" s="38">
        <f t="shared" si="0"/>
        <v>3</v>
      </c>
      <c r="M114" s="38">
        <f t="shared" si="1"/>
        <v>589</v>
      </c>
      <c r="N114" s="39">
        <f t="shared" si="2"/>
        <v>196.33333333333334</v>
      </c>
      <c r="O114" s="40">
        <v>2</v>
      </c>
      <c r="P114" s="41">
        <f t="shared" si="3"/>
        <v>198.33333333333334</v>
      </c>
    </row>
    <row r="115" spans="1:16" x14ac:dyDescent="0.25">
      <c r="A115" s="32">
        <v>9</v>
      </c>
      <c r="B115" s="33" t="s">
        <v>16</v>
      </c>
      <c r="C115" s="34" t="s">
        <v>25</v>
      </c>
      <c r="D115" s="35">
        <v>44051</v>
      </c>
      <c r="E115" s="36" t="s">
        <v>27</v>
      </c>
      <c r="F115" s="37">
        <v>196</v>
      </c>
      <c r="G115" s="37">
        <v>195</v>
      </c>
      <c r="H115" s="37">
        <v>196</v>
      </c>
      <c r="I115" s="37"/>
      <c r="J115" s="37"/>
      <c r="K115" s="37"/>
      <c r="L115" s="38">
        <f t="shared" si="0"/>
        <v>3</v>
      </c>
      <c r="M115" s="38">
        <f t="shared" si="1"/>
        <v>587</v>
      </c>
      <c r="N115" s="39">
        <f t="shared" si="2"/>
        <v>195.66666666666666</v>
      </c>
      <c r="O115" s="40">
        <v>2</v>
      </c>
      <c r="P115" s="41">
        <f t="shared" si="3"/>
        <v>197.66666666666666</v>
      </c>
    </row>
    <row r="116" spans="1:16" x14ac:dyDescent="0.25">
      <c r="A116" s="32">
        <v>10</v>
      </c>
      <c r="B116" s="33" t="s">
        <v>16</v>
      </c>
      <c r="C116" s="34" t="s">
        <v>53</v>
      </c>
      <c r="D116" s="35">
        <v>44051</v>
      </c>
      <c r="E116" s="36" t="s">
        <v>27</v>
      </c>
      <c r="F116" s="37">
        <v>194</v>
      </c>
      <c r="G116" s="37">
        <v>192</v>
      </c>
      <c r="H116" s="37">
        <v>197</v>
      </c>
      <c r="I116" s="37"/>
      <c r="J116" s="37"/>
      <c r="K116" s="37"/>
      <c r="L116" s="38">
        <f t="shared" si="0"/>
        <v>3</v>
      </c>
      <c r="M116" s="38">
        <f t="shared" si="1"/>
        <v>583</v>
      </c>
      <c r="N116" s="39">
        <f t="shared" si="2"/>
        <v>194.33333333333334</v>
      </c>
      <c r="O116" s="40">
        <v>2</v>
      </c>
      <c r="P116" s="41">
        <f t="shared" si="3"/>
        <v>196.33333333333334</v>
      </c>
    </row>
    <row r="117" spans="1:16" x14ac:dyDescent="0.25">
      <c r="A117" s="32">
        <v>11</v>
      </c>
      <c r="B117" s="33" t="s">
        <v>16</v>
      </c>
      <c r="C117" s="34" t="s">
        <v>43</v>
      </c>
      <c r="D117" s="35">
        <v>44051</v>
      </c>
      <c r="E117" s="36" t="s">
        <v>27</v>
      </c>
      <c r="F117" s="37">
        <v>193</v>
      </c>
      <c r="G117" s="37">
        <v>191</v>
      </c>
      <c r="H117" s="37">
        <v>194</v>
      </c>
      <c r="I117" s="37"/>
      <c r="J117" s="37"/>
      <c r="K117" s="37"/>
      <c r="L117" s="38">
        <f t="shared" si="0"/>
        <v>3</v>
      </c>
      <c r="M117" s="38">
        <f t="shared" si="1"/>
        <v>578</v>
      </c>
      <c r="N117" s="39">
        <f t="shared" si="2"/>
        <v>192.66666666666666</v>
      </c>
      <c r="O117" s="40">
        <v>2</v>
      </c>
      <c r="P117" s="41">
        <f t="shared" si="3"/>
        <v>194.66666666666666</v>
      </c>
    </row>
    <row r="118" spans="1:16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1:16" ht="30" x14ac:dyDescent="0.25">
      <c r="A119" s="22" t="s">
        <v>0</v>
      </c>
      <c r="B119" s="23" t="s">
        <v>1</v>
      </c>
      <c r="C119" s="24" t="s">
        <v>2</v>
      </c>
      <c r="D119" s="22" t="s">
        <v>3</v>
      </c>
      <c r="E119" s="25" t="s">
        <v>4</v>
      </c>
      <c r="F119" s="26" t="s">
        <v>5</v>
      </c>
      <c r="G119" s="26" t="s">
        <v>6</v>
      </c>
      <c r="H119" s="26" t="s">
        <v>7</v>
      </c>
      <c r="I119" s="26" t="s">
        <v>8</v>
      </c>
      <c r="J119" s="26" t="s">
        <v>9</v>
      </c>
      <c r="K119" s="26" t="s">
        <v>10</v>
      </c>
      <c r="L119" s="27" t="s">
        <v>11</v>
      </c>
      <c r="M119" s="28" t="s">
        <v>12</v>
      </c>
      <c r="N119" s="29" t="s">
        <v>13</v>
      </c>
      <c r="O119" s="30" t="s">
        <v>14</v>
      </c>
      <c r="P119" s="31" t="s">
        <v>15</v>
      </c>
    </row>
    <row r="120" spans="1:16" x14ac:dyDescent="0.25">
      <c r="A120" s="32">
        <v>1</v>
      </c>
      <c r="B120" s="33" t="s">
        <v>16</v>
      </c>
      <c r="C120" s="34" t="s">
        <v>54</v>
      </c>
      <c r="D120" s="35">
        <v>44058</v>
      </c>
      <c r="E120" s="36" t="s">
        <v>27</v>
      </c>
      <c r="F120" s="37">
        <v>197</v>
      </c>
      <c r="G120" s="37">
        <v>199</v>
      </c>
      <c r="H120" s="37">
        <v>200</v>
      </c>
      <c r="I120" s="37"/>
      <c r="J120" s="37"/>
      <c r="K120" s="37"/>
      <c r="L120" s="38">
        <f t="shared" ref="L120:L132" si="4">COUNT(F120:K120)</f>
        <v>3</v>
      </c>
      <c r="M120" s="38">
        <f t="shared" ref="M120:M132" si="5">SUM(F120:K120)</f>
        <v>596</v>
      </c>
      <c r="N120" s="39">
        <f t="shared" ref="N120:N132" si="6">IFERROR(M120/L120,0)</f>
        <v>198.66666666666666</v>
      </c>
      <c r="O120" s="40">
        <v>5</v>
      </c>
      <c r="P120" s="41">
        <f t="shared" ref="P120:P132" si="7">SUM(N120+O120)</f>
        <v>203.66666666666666</v>
      </c>
    </row>
    <row r="121" spans="1:16" x14ac:dyDescent="0.25">
      <c r="A121" s="32">
        <v>2</v>
      </c>
      <c r="B121" s="33" t="s">
        <v>16</v>
      </c>
      <c r="C121" s="34" t="s">
        <v>18</v>
      </c>
      <c r="D121" s="35">
        <v>44058</v>
      </c>
      <c r="E121" s="36" t="s">
        <v>27</v>
      </c>
      <c r="F121" s="37">
        <v>197.001</v>
      </c>
      <c r="G121" s="37">
        <v>200</v>
      </c>
      <c r="H121" s="37">
        <v>197</v>
      </c>
      <c r="I121" s="37"/>
      <c r="J121" s="37"/>
      <c r="K121" s="37"/>
      <c r="L121" s="38">
        <f t="shared" si="4"/>
        <v>3</v>
      </c>
      <c r="M121" s="38">
        <f t="shared" si="5"/>
        <v>594.00099999999998</v>
      </c>
      <c r="N121" s="39">
        <f t="shared" si="6"/>
        <v>198.00033333333332</v>
      </c>
      <c r="O121" s="40">
        <v>8</v>
      </c>
      <c r="P121" s="41">
        <f t="shared" si="7"/>
        <v>206.00033333333332</v>
      </c>
    </row>
    <row r="122" spans="1:16" x14ac:dyDescent="0.25">
      <c r="A122" s="32">
        <v>3</v>
      </c>
      <c r="B122" s="33" t="s">
        <v>16</v>
      </c>
      <c r="C122" s="34" t="s">
        <v>55</v>
      </c>
      <c r="D122" s="35">
        <v>44058</v>
      </c>
      <c r="E122" s="36" t="s">
        <v>27</v>
      </c>
      <c r="F122" s="37">
        <v>197</v>
      </c>
      <c r="G122" s="37">
        <v>199</v>
      </c>
      <c r="H122" s="37">
        <v>198</v>
      </c>
      <c r="I122" s="37"/>
      <c r="J122" s="37"/>
      <c r="K122" s="37"/>
      <c r="L122" s="38">
        <f t="shared" si="4"/>
        <v>3</v>
      </c>
      <c r="M122" s="38">
        <f t="shared" si="5"/>
        <v>594</v>
      </c>
      <c r="N122" s="39">
        <f t="shared" si="6"/>
        <v>198</v>
      </c>
      <c r="O122" s="40">
        <v>3</v>
      </c>
      <c r="P122" s="41">
        <f t="shared" si="7"/>
        <v>201</v>
      </c>
    </row>
    <row r="123" spans="1:16" x14ac:dyDescent="0.25">
      <c r="A123" s="32">
        <v>4</v>
      </c>
      <c r="B123" s="33" t="s">
        <v>16</v>
      </c>
      <c r="C123" s="34" t="s">
        <v>56</v>
      </c>
      <c r="D123" s="35">
        <v>44058</v>
      </c>
      <c r="E123" s="36" t="s">
        <v>27</v>
      </c>
      <c r="F123" s="37">
        <v>197</v>
      </c>
      <c r="G123" s="37">
        <v>196</v>
      </c>
      <c r="H123" s="37">
        <v>199</v>
      </c>
      <c r="I123" s="37"/>
      <c r="J123" s="37"/>
      <c r="K123" s="37"/>
      <c r="L123" s="38">
        <f t="shared" si="4"/>
        <v>3</v>
      </c>
      <c r="M123" s="38">
        <f t="shared" si="5"/>
        <v>592</v>
      </c>
      <c r="N123" s="39">
        <f t="shared" si="6"/>
        <v>197.33333333333334</v>
      </c>
      <c r="O123" s="40">
        <v>2</v>
      </c>
      <c r="P123" s="41">
        <f t="shared" si="7"/>
        <v>199.33333333333334</v>
      </c>
    </row>
    <row r="124" spans="1:16" x14ac:dyDescent="0.25">
      <c r="A124" s="32">
        <v>5</v>
      </c>
      <c r="B124" s="33" t="s">
        <v>16</v>
      </c>
      <c r="C124" s="34" t="s">
        <v>17</v>
      </c>
      <c r="D124" s="35">
        <v>44058</v>
      </c>
      <c r="E124" s="36" t="s">
        <v>27</v>
      </c>
      <c r="F124" s="37">
        <v>194</v>
      </c>
      <c r="G124" s="37">
        <v>197</v>
      </c>
      <c r="H124" s="37">
        <v>200.001</v>
      </c>
      <c r="I124" s="37"/>
      <c r="J124" s="37"/>
      <c r="K124" s="37"/>
      <c r="L124" s="38">
        <f t="shared" si="4"/>
        <v>3</v>
      </c>
      <c r="M124" s="38">
        <f t="shared" si="5"/>
        <v>591.00099999999998</v>
      </c>
      <c r="N124" s="39">
        <f t="shared" si="6"/>
        <v>197.00033333333332</v>
      </c>
      <c r="O124" s="40">
        <v>4</v>
      </c>
      <c r="P124" s="41">
        <f t="shared" si="7"/>
        <v>201.00033333333332</v>
      </c>
    </row>
    <row r="125" spans="1:16" x14ac:dyDescent="0.25">
      <c r="A125" s="32">
        <v>6</v>
      </c>
      <c r="B125" s="33" t="s">
        <v>16</v>
      </c>
      <c r="C125" s="34" t="s">
        <v>51</v>
      </c>
      <c r="D125" s="35">
        <v>44058</v>
      </c>
      <c r="E125" s="36" t="s">
        <v>27</v>
      </c>
      <c r="F125" s="37">
        <v>194</v>
      </c>
      <c r="G125" s="37">
        <v>199</v>
      </c>
      <c r="H125" s="37">
        <v>197</v>
      </c>
      <c r="I125" s="37"/>
      <c r="J125" s="37"/>
      <c r="K125" s="37"/>
      <c r="L125" s="38">
        <f t="shared" si="4"/>
        <v>3</v>
      </c>
      <c r="M125" s="38">
        <f t="shared" si="5"/>
        <v>590</v>
      </c>
      <c r="N125" s="39">
        <f t="shared" si="6"/>
        <v>196.66666666666666</v>
      </c>
      <c r="O125" s="40">
        <v>2</v>
      </c>
      <c r="P125" s="41">
        <f t="shared" si="7"/>
        <v>198.66666666666666</v>
      </c>
    </row>
    <row r="126" spans="1:16" x14ac:dyDescent="0.25">
      <c r="A126" s="32">
        <v>7</v>
      </c>
      <c r="B126" s="33" t="s">
        <v>16</v>
      </c>
      <c r="C126" s="34" t="s">
        <v>57</v>
      </c>
      <c r="D126" s="35">
        <v>44058</v>
      </c>
      <c r="E126" s="36" t="s">
        <v>27</v>
      </c>
      <c r="F126" s="37">
        <v>196</v>
      </c>
      <c r="G126" s="37">
        <v>195</v>
      </c>
      <c r="H126" s="37">
        <v>199</v>
      </c>
      <c r="I126" s="37"/>
      <c r="J126" s="37"/>
      <c r="K126" s="37"/>
      <c r="L126" s="38">
        <f t="shared" si="4"/>
        <v>3</v>
      </c>
      <c r="M126" s="38">
        <f t="shared" si="5"/>
        <v>590</v>
      </c>
      <c r="N126" s="39">
        <f t="shared" si="6"/>
        <v>196.66666666666666</v>
      </c>
      <c r="O126" s="40">
        <v>2</v>
      </c>
      <c r="P126" s="41">
        <f t="shared" si="7"/>
        <v>198.66666666666666</v>
      </c>
    </row>
    <row r="127" spans="1:16" x14ac:dyDescent="0.25">
      <c r="A127" s="32">
        <v>8</v>
      </c>
      <c r="B127" s="33" t="s">
        <v>16</v>
      </c>
      <c r="C127" s="34" t="s">
        <v>58</v>
      </c>
      <c r="D127" s="35">
        <v>44058</v>
      </c>
      <c r="E127" s="36" t="s">
        <v>27</v>
      </c>
      <c r="F127" s="37">
        <v>197</v>
      </c>
      <c r="G127" s="37">
        <v>198</v>
      </c>
      <c r="H127" s="37">
        <v>193</v>
      </c>
      <c r="I127" s="37"/>
      <c r="J127" s="37"/>
      <c r="K127" s="37"/>
      <c r="L127" s="38">
        <f t="shared" si="4"/>
        <v>3</v>
      </c>
      <c r="M127" s="38">
        <f t="shared" si="5"/>
        <v>588</v>
      </c>
      <c r="N127" s="39">
        <f t="shared" si="6"/>
        <v>196</v>
      </c>
      <c r="O127" s="40">
        <v>2</v>
      </c>
      <c r="P127" s="41">
        <f t="shared" si="7"/>
        <v>198</v>
      </c>
    </row>
    <row r="128" spans="1:16" x14ac:dyDescent="0.25">
      <c r="A128" s="32">
        <v>9</v>
      </c>
      <c r="B128" s="33" t="s">
        <v>16</v>
      </c>
      <c r="C128" s="34" t="s">
        <v>61</v>
      </c>
      <c r="D128" s="35">
        <v>44058</v>
      </c>
      <c r="E128" s="36" t="s">
        <v>27</v>
      </c>
      <c r="F128" s="37">
        <v>193</v>
      </c>
      <c r="G128" s="37">
        <v>199</v>
      </c>
      <c r="H128" s="37">
        <v>195</v>
      </c>
      <c r="I128" s="37"/>
      <c r="J128" s="37"/>
      <c r="K128" s="37"/>
      <c r="L128" s="38">
        <f t="shared" si="4"/>
        <v>3</v>
      </c>
      <c r="M128" s="38">
        <f t="shared" si="5"/>
        <v>587</v>
      </c>
      <c r="N128" s="39">
        <f t="shared" si="6"/>
        <v>195.66666666666666</v>
      </c>
      <c r="O128" s="40">
        <v>2</v>
      </c>
      <c r="P128" s="41">
        <f t="shared" si="7"/>
        <v>197.66666666666666</v>
      </c>
    </row>
    <row r="129" spans="1:16" x14ac:dyDescent="0.25">
      <c r="A129" s="32">
        <v>10</v>
      </c>
      <c r="B129" s="33" t="s">
        <v>16</v>
      </c>
      <c r="C129" s="34" t="s">
        <v>26</v>
      </c>
      <c r="D129" s="35">
        <v>44058</v>
      </c>
      <c r="E129" s="36" t="s">
        <v>27</v>
      </c>
      <c r="F129" s="37">
        <v>195</v>
      </c>
      <c r="G129" s="37">
        <v>195</v>
      </c>
      <c r="H129" s="37">
        <v>197</v>
      </c>
      <c r="I129" s="37"/>
      <c r="J129" s="37"/>
      <c r="K129" s="37"/>
      <c r="L129" s="38">
        <f t="shared" si="4"/>
        <v>3</v>
      </c>
      <c r="M129" s="38">
        <f t="shared" si="5"/>
        <v>587</v>
      </c>
      <c r="N129" s="39">
        <f t="shared" si="6"/>
        <v>195.66666666666666</v>
      </c>
      <c r="O129" s="40">
        <v>2</v>
      </c>
      <c r="P129" s="41">
        <f t="shared" si="7"/>
        <v>197.66666666666666</v>
      </c>
    </row>
    <row r="130" spans="1:16" x14ac:dyDescent="0.25">
      <c r="A130" s="32">
        <v>11</v>
      </c>
      <c r="B130" s="33" t="s">
        <v>16</v>
      </c>
      <c r="C130" s="34" t="s">
        <v>59</v>
      </c>
      <c r="D130" s="35">
        <v>44058</v>
      </c>
      <c r="E130" s="36" t="s">
        <v>27</v>
      </c>
      <c r="F130" s="37">
        <v>191</v>
      </c>
      <c r="G130" s="37">
        <v>196</v>
      </c>
      <c r="H130" s="37">
        <v>197</v>
      </c>
      <c r="I130" s="37"/>
      <c r="J130" s="37"/>
      <c r="K130" s="37"/>
      <c r="L130" s="38">
        <f t="shared" si="4"/>
        <v>3</v>
      </c>
      <c r="M130" s="38">
        <f t="shared" si="5"/>
        <v>584</v>
      </c>
      <c r="N130" s="39">
        <f t="shared" si="6"/>
        <v>194.66666666666666</v>
      </c>
      <c r="O130" s="40">
        <v>2</v>
      </c>
      <c r="P130" s="41">
        <f t="shared" si="7"/>
        <v>196.66666666666666</v>
      </c>
    </row>
    <row r="131" spans="1:16" x14ac:dyDescent="0.25">
      <c r="A131" s="32">
        <v>12</v>
      </c>
      <c r="B131" s="33" t="s">
        <v>16</v>
      </c>
      <c r="C131" s="34" t="s">
        <v>60</v>
      </c>
      <c r="D131" s="35">
        <v>44058</v>
      </c>
      <c r="E131" s="36" t="s">
        <v>27</v>
      </c>
      <c r="F131" s="37">
        <v>192</v>
      </c>
      <c r="G131" s="37">
        <v>194</v>
      </c>
      <c r="H131" s="37">
        <v>193</v>
      </c>
      <c r="I131" s="37"/>
      <c r="J131" s="37"/>
      <c r="K131" s="37"/>
      <c r="L131" s="38">
        <f t="shared" si="4"/>
        <v>3</v>
      </c>
      <c r="M131" s="38">
        <f t="shared" si="5"/>
        <v>579</v>
      </c>
      <c r="N131" s="39">
        <f t="shared" si="6"/>
        <v>193</v>
      </c>
      <c r="O131" s="40">
        <v>2</v>
      </c>
      <c r="P131" s="41">
        <f t="shared" si="7"/>
        <v>195</v>
      </c>
    </row>
    <row r="132" spans="1:16" x14ac:dyDescent="0.25">
      <c r="A132" s="32">
        <v>13</v>
      </c>
      <c r="B132" s="33" t="s">
        <v>16</v>
      </c>
      <c r="C132" s="34" t="s">
        <v>43</v>
      </c>
      <c r="D132" s="35">
        <v>44058</v>
      </c>
      <c r="E132" s="36" t="s">
        <v>27</v>
      </c>
      <c r="F132" s="37">
        <v>185</v>
      </c>
      <c r="G132" s="37">
        <v>196</v>
      </c>
      <c r="H132" s="37">
        <v>193</v>
      </c>
      <c r="I132" s="37"/>
      <c r="J132" s="37"/>
      <c r="K132" s="37"/>
      <c r="L132" s="38">
        <f t="shared" si="4"/>
        <v>3</v>
      </c>
      <c r="M132" s="38">
        <f t="shared" si="5"/>
        <v>574</v>
      </c>
      <c r="N132" s="39">
        <f t="shared" si="6"/>
        <v>191.33333333333334</v>
      </c>
      <c r="O132" s="40">
        <v>2</v>
      </c>
      <c r="P132" s="41">
        <f t="shared" si="7"/>
        <v>193.33333333333334</v>
      </c>
    </row>
    <row r="133" spans="1:16" ht="30" x14ac:dyDescent="0.25">
      <c r="A133" s="22" t="s">
        <v>0</v>
      </c>
      <c r="B133" s="23" t="s">
        <v>1</v>
      </c>
      <c r="C133" s="24" t="s">
        <v>2</v>
      </c>
      <c r="D133" s="22" t="s">
        <v>3</v>
      </c>
      <c r="E133" s="25" t="s">
        <v>4</v>
      </c>
      <c r="F133" s="26" t="s">
        <v>5</v>
      </c>
      <c r="G133" s="26" t="s">
        <v>6</v>
      </c>
      <c r="H133" s="26" t="s">
        <v>7</v>
      </c>
      <c r="I133" s="26" t="s">
        <v>8</v>
      </c>
      <c r="J133" s="26" t="s">
        <v>9</v>
      </c>
      <c r="K133" s="26" t="s">
        <v>10</v>
      </c>
      <c r="L133" s="27" t="s">
        <v>11</v>
      </c>
      <c r="M133" s="28" t="s">
        <v>12</v>
      </c>
      <c r="N133" s="29" t="s">
        <v>13</v>
      </c>
      <c r="O133" s="30" t="s">
        <v>14</v>
      </c>
      <c r="P133" s="31" t="s">
        <v>15</v>
      </c>
    </row>
    <row r="134" spans="1:16" x14ac:dyDescent="0.25">
      <c r="A134" s="32">
        <v>1</v>
      </c>
      <c r="B134" s="33" t="s">
        <v>20</v>
      </c>
      <c r="C134" s="34" t="s">
        <v>21</v>
      </c>
      <c r="D134" s="35">
        <v>44058</v>
      </c>
      <c r="E134" s="36" t="s">
        <v>27</v>
      </c>
      <c r="F134" s="37">
        <v>191</v>
      </c>
      <c r="G134" s="37">
        <v>193</v>
      </c>
      <c r="H134" s="37">
        <v>195</v>
      </c>
      <c r="I134" s="37"/>
      <c r="J134" s="37"/>
      <c r="K134" s="37"/>
      <c r="L134" s="38">
        <f t="shared" ref="L134" si="8">COUNT(F134:K134)</f>
        <v>3</v>
      </c>
      <c r="M134" s="38">
        <f t="shared" ref="M134" si="9">SUM(F134:K134)</f>
        <v>579</v>
      </c>
      <c r="N134" s="39">
        <f t="shared" ref="N134" si="10">IFERROR(M134/L134,0)</f>
        <v>193</v>
      </c>
      <c r="O134" s="40">
        <v>5</v>
      </c>
      <c r="P134" s="41">
        <f t="shared" ref="P134" si="11">SUM(N134+O134)</f>
        <v>198</v>
      </c>
    </row>
    <row r="135" spans="1:16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1:16" ht="30" x14ac:dyDescent="0.25">
      <c r="A136" s="22" t="s">
        <v>0</v>
      </c>
      <c r="B136" s="23" t="s">
        <v>1</v>
      </c>
      <c r="C136" s="24" t="s">
        <v>2</v>
      </c>
      <c r="D136" s="22" t="s">
        <v>3</v>
      </c>
      <c r="E136" s="25" t="s">
        <v>4</v>
      </c>
      <c r="F136" s="26" t="s">
        <v>5</v>
      </c>
      <c r="G136" s="26" t="s">
        <v>6</v>
      </c>
      <c r="H136" s="26" t="s">
        <v>7</v>
      </c>
      <c r="I136" s="26" t="s">
        <v>8</v>
      </c>
      <c r="J136" s="26" t="s">
        <v>9</v>
      </c>
      <c r="K136" s="26" t="s">
        <v>10</v>
      </c>
      <c r="L136" s="27" t="s">
        <v>11</v>
      </c>
      <c r="M136" s="28" t="s">
        <v>12</v>
      </c>
      <c r="N136" s="29" t="s">
        <v>13</v>
      </c>
      <c r="O136" s="30" t="s">
        <v>14</v>
      </c>
      <c r="P136" s="31" t="s">
        <v>15</v>
      </c>
    </row>
    <row r="137" spans="1:16" x14ac:dyDescent="0.25">
      <c r="A137" s="32">
        <v>1</v>
      </c>
      <c r="B137" s="33" t="s">
        <v>16</v>
      </c>
      <c r="C137" s="34" t="s">
        <v>30</v>
      </c>
      <c r="D137" s="35">
        <v>44059</v>
      </c>
      <c r="E137" s="36" t="s">
        <v>29</v>
      </c>
      <c r="F137" s="37">
        <v>199</v>
      </c>
      <c r="G137" s="37">
        <v>200</v>
      </c>
      <c r="H137" s="37">
        <v>197</v>
      </c>
      <c r="I137" s="37">
        <v>199</v>
      </c>
      <c r="J137" s="37"/>
      <c r="K137" s="37"/>
      <c r="L137" s="38">
        <v>4</v>
      </c>
      <c r="M137" s="38">
        <f>SUM(F137:I137)</f>
        <v>795</v>
      </c>
      <c r="N137" s="39">
        <v>198.75</v>
      </c>
      <c r="O137" s="40">
        <v>10</v>
      </c>
      <c r="P137" s="41">
        <f>SUM(N137+O137)</f>
        <v>208.75</v>
      </c>
    </row>
    <row r="138" spans="1:16" x14ac:dyDescent="0.25">
      <c r="A138" s="32">
        <v>2</v>
      </c>
      <c r="B138" s="33" t="s">
        <v>16</v>
      </c>
      <c r="C138" s="34" t="s">
        <v>42</v>
      </c>
      <c r="D138" s="35">
        <v>44059</v>
      </c>
      <c r="E138" s="36" t="s">
        <v>29</v>
      </c>
      <c r="F138" s="37">
        <v>195</v>
      </c>
      <c r="G138" s="37">
        <v>195</v>
      </c>
      <c r="H138" s="37">
        <v>198</v>
      </c>
      <c r="I138" s="37">
        <v>198</v>
      </c>
      <c r="J138" s="37"/>
      <c r="K138" s="37"/>
      <c r="L138" s="38">
        <v>4</v>
      </c>
      <c r="M138" s="38">
        <f t="shared" ref="M138:M141" si="12">SUM(F138:I138)</f>
        <v>786</v>
      </c>
      <c r="N138" s="39">
        <v>196.5</v>
      </c>
      <c r="O138" s="40">
        <v>6</v>
      </c>
      <c r="P138" s="41">
        <f t="shared" ref="P138:P149" si="13">SUM(N138+O138)</f>
        <v>202.5</v>
      </c>
    </row>
    <row r="139" spans="1:16" x14ac:dyDescent="0.25">
      <c r="A139" s="32">
        <v>3</v>
      </c>
      <c r="B139" s="33" t="s">
        <v>16</v>
      </c>
      <c r="C139" s="34" t="s">
        <v>18</v>
      </c>
      <c r="D139" s="35">
        <v>44059</v>
      </c>
      <c r="E139" s="36" t="s">
        <v>29</v>
      </c>
      <c r="F139" s="37">
        <v>197</v>
      </c>
      <c r="G139" s="37">
        <v>192</v>
      </c>
      <c r="H139" s="37">
        <v>196</v>
      </c>
      <c r="I139" s="37">
        <v>198</v>
      </c>
      <c r="J139" s="37"/>
      <c r="K139" s="37"/>
      <c r="L139" s="38">
        <v>4</v>
      </c>
      <c r="M139" s="38">
        <f t="shared" si="12"/>
        <v>783</v>
      </c>
      <c r="N139" s="39">
        <v>195.75</v>
      </c>
      <c r="O139" s="40">
        <v>3</v>
      </c>
      <c r="P139" s="41">
        <f t="shared" si="13"/>
        <v>198.75</v>
      </c>
    </row>
    <row r="140" spans="1:16" x14ac:dyDescent="0.25">
      <c r="A140" s="32">
        <v>4</v>
      </c>
      <c r="B140" s="33" t="s">
        <v>16</v>
      </c>
      <c r="C140" s="34" t="s">
        <v>17</v>
      </c>
      <c r="D140" s="35">
        <v>44059</v>
      </c>
      <c r="E140" s="36" t="s">
        <v>29</v>
      </c>
      <c r="F140" s="37">
        <v>193</v>
      </c>
      <c r="G140" s="37">
        <v>195</v>
      </c>
      <c r="H140" s="37">
        <v>195</v>
      </c>
      <c r="I140" s="37">
        <v>197</v>
      </c>
      <c r="J140" s="37"/>
      <c r="K140" s="37"/>
      <c r="L140" s="38">
        <v>4</v>
      </c>
      <c r="M140" s="38">
        <f t="shared" si="12"/>
        <v>780</v>
      </c>
      <c r="N140" s="39">
        <f t="shared" ref="N140" si="14">SUM(M141/L140)</f>
        <v>195</v>
      </c>
      <c r="O140" s="40">
        <v>2</v>
      </c>
      <c r="P140" s="41">
        <f t="shared" si="13"/>
        <v>197</v>
      </c>
    </row>
    <row r="141" spans="1:16" x14ac:dyDescent="0.25">
      <c r="A141" s="32">
        <v>5</v>
      </c>
      <c r="B141" s="33" t="s">
        <v>16</v>
      </c>
      <c r="C141" s="34" t="s">
        <v>26</v>
      </c>
      <c r="D141" s="35">
        <v>44059</v>
      </c>
      <c r="E141" s="36" t="s">
        <v>29</v>
      </c>
      <c r="F141" s="37">
        <v>194</v>
      </c>
      <c r="G141" s="37">
        <v>194</v>
      </c>
      <c r="H141" s="37">
        <v>194</v>
      </c>
      <c r="I141" s="37">
        <v>198</v>
      </c>
      <c r="J141" s="37"/>
      <c r="K141" s="37"/>
      <c r="L141" s="38">
        <v>4</v>
      </c>
      <c r="M141" s="38">
        <f t="shared" si="12"/>
        <v>780</v>
      </c>
      <c r="N141" s="39">
        <v>195</v>
      </c>
      <c r="O141" s="40">
        <v>2</v>
      </c>
      <c r="P141" s="41">
        <f t="shared" si="13"/>
        <v>197</v>
      </c>
    </row>
    <row r="142" spans="1:16" ht="30" x14ac:dyDescent="0.25">
      <c r="A142" s="22" t="s">
        <v>0</v>
      </c>
      <c r="B142" s="23" t="s">
        <v>1</v>
      </c>
      <c r="C142" s="24" t="s">
        <v>2</v>
      </c>
      <c r="D142" s="22" t="s">
        <v>3</v>
      </c>
      <c r="E142" s="25" t="s">
        <v>4</v>
      </c>
      <c r="F142" s="26" t="s">
        <v>5</v>
      </c>
      <c r="G142" s="26" t="s">
        <v>6</v>
      </c>
      <c r="H142" s="26" t="s">
        <v>7</v>
      </c>
      <c r="I142" s="26" t="s">
        <v>8</v>
      </c>
      <c r="J142" s="26" t="s">
        <v>9</v>
      </c>
      <c r="K142" s="26" t="s">
        <v>10</v>
      </c>
      <c r="L142" s="27" t="s">
        <v>11</v>
      </c>
      <c r="M142" s="28" t="s">
        <v>12</v>
      </c>
      <c r="N142" s="29" t="s">
        <v>13</v>
      </c>
      <c r="O142" s="30" t="s">
        <v>14</v>
      </c>
      <c r="P142" s="31" t="s">
        <v>15</v>
      </c>
    </row>
    <row r="143" spans="1:16" x14ac:dyDescent="0.25">
      <c r="A143" s="32">
        <v>1</v>
      </c>
      <c r="B143" s="33" t="s">
        <v>20</v>
      </c>
      <c r="C143" s="34" t="s">
        <v>21</v>
      </c>
      <c r="D143" s="35">
        <v>44059</v>
      </c>
      <c r="E143" s="36" t="s">
        <v>29</v>
      </c>
      <c r="F143" s="37">
        <v>200</v>
      </c>
      <c r="G143" s="37">
        <v>196</v>
      </c>
      <c r="H143" s="37">
        <v>193</v>
      </c>
      <c r="I143" s="37">
        <v>195</v>
      </c>
      <c r="J143" s="37"/>
      <c r="K143" s="37"/>
      <c r="L143" s="38">
        <v>4</v>
      </c>
      <c r="M143" s="38">
        <f>SUM(F143:I143)</f>
        <v>784</v>
      </c>
      <c r="N143" s="39">
        <v>196</v>
      </c>
      <c r="O143" s="40">
        <v>13</v>
      </c>
      <c r="P143" s="41">
        <f t="shared" si="13"/>
        <v>209</v>
      </c>
    </row>
    <row r="144" spans="1:16" x14ac:dyDescent="0.25">
      <c r="A144" s="32">
        <v>2</v>
      </c>
      <c r="B144" s="33" t="s">
        <v>20</v>
      </c>
      <c r="C144" s="34" t="s">
        <v>22</v>
      </c>
      <c r="D144" s="35">
        <v>44059</v>
      </c>
      <c r="E144" s="36" t="s">
        <v>29</v>
      </c>
      <c r="F144" s="37">
        <v>193</v>
      </c>
      <c r="G144" s="37">
        <v>192</v>
      </c>
      <c r="H144" s="37">
        <v>191</v>
      </c>
      <c r="I144" s="37">
        <v>190</v>
      </c>
      <c r="J144" s="37"/>
      <c r="K144" s="37"/>
      <c r="L144" s="38">
        <v>4</v>
      </c>
      <c r="M144" s="38">
        <f>SUM(F144:I144)</f>
        <v>766</v>
      </c>
      <c r="N144" s="39">
        <v>191.5</v>
      </c>
      <c r="O144" s="40">
        <v>4</v>
      </c>
      <c r="P144" s="41">
        <f t="shared" si="13"/>
        <v>195.5</v>
      </c>
    </row>
    <row r="145" spans="1:16" ht="30" x14ac:dyDescent="0.25">
      <c r="A145" s="22" t="s">
        <v>0</v>
      </c>
      <c r="B145" s="23" t="s">
        <v>1</v>
      </c>
      <c r="C145" s="24" t="s">
        <v>2</v>
      </c>
      <c r="D145" s="22" t="s">
        <v>3</v>
      </c>
      <c r="E145" s="25" t="s">
        <v>4</v>
      </c>
      <c r="F145" s="26" t="s">
        <v>5</v>
      </c>
      <c r="G145" s="26" t="s">
        <v>6</v>
      </c>
      <c r="H145" s="26" t="s">
        <v>7</v>
      </c>
      <c r="I145" s="26" t="s">
        <v>8</v>
      </c>
      <c r="J145" s="26" t="s">
        <v>9</v>
      </c>
      <c r="K145" s="26" t="s">
        <v>10</v>
      </c>
      <c r="L145" s="27" t="s">
        <v>11</v>
      </c>
      <c r="M145" s="28" t="s">
        <v>12</v>
      </c>
      <c r="N145" s="29" t="s">
        <v>13</v>
      </c>
      <c r="O145" s="30" t="s">
        <v>14</v>
      </c>
      <c r="P145" s="31" t="s">
        <v>15</v>
      </c>
    </row>
    <row r="146" spans="1:16" x14ac:dyDescent="0.25">
      <c r="A146" s="32">
        <v>1</v>
      </c>
      <c r="B146" s="33" t="s">
        <v>24</v>
      </c>
      <c r="C146" s="34" t="s">
        <v>25</v>
      </c>
      <c r="D146" s="35">
        <v>44059</v>
      </c>
      <c r="E146" s="36" t="s">
        <v>29</v>
      </c>
      <c r="F146" s="37">
        <v>188</v>
      </c>
      <c r="G146" s="37">
        <v>191</v>
      </c>
      <c r="H146" s="37">
        <v>191</v>
      </c>
      <c r="I146" s="37">
        <v>191</v>
      </c>
      <c r="J146" s="37"/>
      <c r="K146" s="37"/>
      <c r="L146" s="38">
        <v>4</v>
      </c>
      <c r="M146" s="38">
        <f>SUM(F146:I146)</f>
        <v>761</v>
      </c>
      <c r="N146" s="39">
        <v>190.25</v>
      </c>
      <c r="O146" s="40">
        <v>13</v>
      </c>
      <c r="P146" s="41">
        <f t="shared" si="13"/>
        <v>203.25</v>
      </c>
    </row>
    <row r="147" spans="1:16" x14ac:dyDescent="0.25">
      <c r="A147" s="32">
        <v>2</v>
      </c>
      <c r="B147" s="33" t="s">
        <v>24</v>
      </c>
      <c r="C147" s="34" t="s">
        <v>50</v>
      </c>
      <c r="D147" s="35">
        <v>44059</v>
      </c>
      <c r="E147" s="36" t="s">
        <v>29</v>
      </c>
      <c r="F147" s="37">
        <v>186</v>
      </c>
      <c r="G147" s="37">
        <v>186</v>
      </c>
      <c r="H147" s="37">
        <v>181</v>
      </c>
      <c r="I147" s="37">
        <v>188</v>
      </c>
      <c r="J147" s="37"/>
      <c r="K147" s="37"/>
      <c r="L147" s="38">
        <v>4</v>
      </c>
      <c r="M147" s="38">
        <f>SUM(F147:I147)</f>
        <v>741</v>
      </c>
      <c r="N147" s="39">
        <v>185.25</v>
      </c>
      <c r="O147" s="40">
        <v>4</v>
      </c>
      <c r="P147" s="41">
        <f t="shared" si="13"/>
        <v>189.25</v>
      </c>
    </row>
    <row r="148" spans="1:16" ht="30" x14ac:dyDescent="0.25">
      <c r="A148" s="22" t="s">
        <v>0</v>
      </c>
      <c r="B148" s="23" t="s">
        <v>1</v>
      </c>
      <c r="C148" s="24" t="s">
        <v>2</v>
      </c>
      <c r="D148" s="22" t="s">
        <v>3</v>
      </c>
      <c r="E148" s="25" t="s">
        <v>4</v>
      </c>
      <c r="F148" s="26" t="s">
        <v>5</v>
      </c>
      <c r="G148" s="26" t="s">
        <v>6</v>
      </c>
      <c r="H148" s="26" t="s">
        <v>7</v>
      </c>
      <c r="I148" s="26" t="s">
        <v>8</v>
      </c>
      <c r="J148" s="26" t="s">
        <v>9</v>
      </c>
      <c r="K148" s="26" t="s">
        <v>10</v>
      </c>
      <c r="L148" s="27" t="s">
        <v>11</v>
      </c>
      <c r="M148" s="28" t="s">
        <v>12</v>
      </c>
      <c r="N148" s="29" t="s">
        <v>13</v>
      </c>
      <c r="O148" s="30" t="s">
        <v>14</v>
      </c>
      <c r="P148" s="31" t="s">
        <v>15</v>
      </c>
    </row>
    <row r="149" spans="1:16" x14ac:dyDescent="0.25">
      <c r="A149" s="32">
        <v>1</v>
      </c>
      <c r="B149" s="33" t="s">
        <v>38</v>
      </c>
      <c r="C149" s="34" t="s">
        <v>39</v>
      </c>
      <c r="D149" s="35">
        <v>44059</v>
      </c>
      <c r="E149" s="36" t="s">
        <v>29</v>
      </c>
      <c r="F149" s="37">
        <v>176</v>
      </c>
      <c r="G149" s="37">
        <v>185</v>
      </c>
      <c r="H149" s="37">
        <v>183</v>
      </c>
      <c r="I149" s="37">
        <v>183</v>
      </c>
      <c r="J149" s="37"/>
      <c r="K149" s="37"/>
      <c r="L149" s="38">
        <v>4</v>
      </c>
      <c r="M149" s="38">
        <f>SUM(F149:I149)</f>
        <v>727</v>
      </c>
      <c r="N149" s="39">
        <v>181.75</v>
      </c>
      <c r="O149" s="40">
        <v>5</v>
      </c>
      <c r="P149" s="41">
        <f t="shared" si="13"/>
        <v>186.75</v>
      </c>
    </row>
    <row r="150" spans="1:16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1:16" ht="30" x14ac:dyDescent="0.25">
      <c r="A151" s="1" t="s">
        <v>0</v>
      </c>
      <c r="B151" s="2" t="s">
        <v>1</v>
      </c>
      <c r="C151" s="3" t="s">
        <v>2</v>
      </c>
      <c r="D151" s="1" t="s">
        <v>3</v>
      </c>
      <c r="E151" s="4" t="s">
        <v>4</v>
      </c>
      <c r="F151" s="5" t="s">
        <v>5</v>
      </c>
      <c r="G151" s="5" t="s">
        <v>6</v>
      </c>
      <c r="H151" s="5" t="s">
        <v>7</v>
      </c>
      <c r="I151" s="5" t="s">
        <v>8</v>
      </c>
      <c r="J151" s="5" t="s">
        <v>9</v>
      </c>
      <c r="K151" s="5" t="s">
        <v>10</v>
      </c>
      <c r="L151" s="6" t="s">
        <v>11</v>
      </c>
      <c r="M151" s="7" t="s">
        <v>12</v>
      </c>
      <c r="N151" s="8" t="s">
        <v>13</v>
      </c>
      <c r="O151" s="9" t="s">
        <v>14</v>
      </c>
      <c r="P151" s="10" t="s">
        <v>15</v>
      </c>
    </row>
    <row r="152" spans="1:16" x14ac:dyDescent="0.25">
      <c r="A152" s="11">
        <v>1</v>
      </c>
      <c r="B152" s="12" t="s">
        <v>16</v>
      </c>
      <c r="C152" s="13" t="s">
        <v>51</v>
      </c>
      <c r="D152" s="14">
        <v>44094</v>
      </c>
      <c r="E152" s="15" t="s">
        <v>29</v>
      </c>
      <c r="F152" s="16">
        <v>193</v>
      </c>
      <c r="G152" s="16">
        <v>189</v>
      </c>
      <c r="H152" s="16">
        <v>195</v>
      </c>
      <c r="I152" s="16">
        <v>193</v>
      </c>
      <c r="J152" s="16"/>
      <c r="K152" s="16"/>
      <c r="L152" s="17">
        <v>4</v>
      </c>
      <c r="M152" s="17">
        <v>770</v>
      </c>
      <c r="N152" s="18">
        <v>192.5</v>
      </c>
      <c r="O152" s="19">
        <v>9</v>
      </c>
      <c r="P152" s="20">
        <v>201.5</v>
      </c>
    </row>
    <row r="153" spans="1:16" x14ac:dyDescent="0.25">
      <c r="A153" s="11">
        <v>2</v>
      </c>
      <c r="B153" s="12" t="s">
        <v>16</v>
      </c>
      <c r="C153" s="13" t="s">
        <v>18</v>
      </c>
      <c r="D153" s="14">
        <v>44094</v>
      </c>
      <c r="E153" s="15" t="s">
        <v>29</v>
      </c>
      <c r="F153" s="16">
        <v>190</v>
      </c>
      <c r="G153" s="16">
        <v>193</v>
      </c>
      <c r="H153" s="16">
        <v>188</v>
      </c>
      <c r="I153" s="16">
        <v>188</v>
      </c>
      <c r="J153" s="16"/>
      <c r="K153" s="16"/>
      <c r="L153" s="17">
        <v>4</v>
      </c>
      <c r="M153" s="17">
        <v>759</v>
      </c>
      <c r="N153" s="18">
        <v>189.75</v>
      </c>
      <c r="O153" s="19">
        <v>6</v>
      </c>
      <c r="P153" s="20">
        <v>195.75</v>
      </c>
    </row>
    <row r="154" spans="1:16" x14ac:dyDescent="0.25">
      <c r="A154" s="11">
        <v>3</v>
      </c>
      <c r="B154" s="12" t="s">
        <v>16</v>
      </c>
      <c r="C154" s="13" t="s">
        <v>17</v>
      </c>
      <c r="D154" s="14">
        <v>44094</v>
      </c>
      <c r="E154" s="15" t="s">
        <v>29</v>
      </c>
      <c r="F154" s="16">
        <v>179</v>
      </c>
      <c r="G154" s="16">
        <v>191</v>
      </c>
      <c r="H154" s="16">
        <v>190</v>
      </c>
      <c r="I154" s="16">
        <v>194</v>
      </c>
      <c r="J154" s="16"/>
      <c r="K154" s="16"/>
      <c r="L154" s="17">
        <v>4</v>
      </c>
      <c r="M154" s="17">
        <v>754</v>
      </c>
      <c r="N154" s="18">
        <v>188.5</v>
      </c>
      <c r="O154" s="19">
        <v>5</v>
      </c>
      <c r="P154" s="20">
        <v>193.5</v>
      </c>
    </row>
    <row r="155" spans="1:16" ht="30" x14ac:dyDescent="0.25">
      <c r="A155" s="1" t="s">
        <v>0</v>
      </c>
      <c r="B155" s="2" t="s">
        <v>1</v>
      </c>
      <c r="C155" s="3" t="s">
        <v>2</v>
      </c>
      <c r="D155" s="1" t="s">
        <v>3</v>
      </c>
      <c r="E155" s="4" t="s">
        <v>4</v>
      </c>
      <c r="F155" s="5" t="s">
        <v>5</v>
      </c>
      <c r="G155" s="5" t="s">
        <v>6</v>
      </c>
      <c r="H155" s="5" t="s">
        <v>7</v>
      </c>
      <c r="I155" s="5" t="s">
        <v>8</v>
      </c>
      <c r="J155" s="5" t="s">
        <v>9</v>
      </c>
      <c r="K155" s="5" t="s">
        <v>10</v>
      </c>
      <c r="L155" s="6" t="s">
        <v>11</v>
      </c>
      <c r="M155" s="7" t="s">
        <v>12</v>
      </c>
      <c r="N155" s="8" t="s">
        <v>13</v>
      </c>
      <c r="O155" s="9" t="s">
        <v>14</v>
      </c>
      <c r="P155" s="10" t="s">
        <v>15</v>
      </c>
    </row>
    <row r="156" spans="1:16" x14ac:dyDescent="0.25">
      <c r="A156" s="11">
        <v>1</v>
      </c>
      <c r="B156" s="12" t="s">
        <v>24</v>
      </c>
      <c r="C156" s="13" t="s">
        <v>19</v>
      </c>
      <c r="D156" s="14">
        <v>44094</v>
      </c>
      <c r="E156" s="15" t="s">
        <v>29</v>
      </c>
      <c r="F156" s="16">
        <v>192</v>
      </c>
      <c r="G156" s="16">
        <v>189</v>
      </c>
      <c r="H156" s="16">
        <v>194</v>
      </c>
      <c r="I156" s="16">
        <v>185</v>
      </c>
      <c r="J156" s="16"/>
      <c r="K156" s="16"/>
      <c r="L156" s="17">
        <v>4</v>
      </c>
      <c r="M156" s="17">
        <v>760</v>
      </c>
      <c r="N156" s="18">
        <v>190</v>
      </c>
      <c r="O156" s="19">
        <v>9</v>
      </c>
      <c r="P156" s="20">
        <v>199</v>
      </c>
    </row>
    <row r="157" spans="1:16" x14ac:dyDescent="0.25">
      <c r="A157" s="11">
        <v>2</v>
      </c>
      <c r="B157" s="12" t="s">
        <v>24</v>
      </c>
      <c r="C157" s="13" t="s">
        <v>26</v>
      </c>
      <c r="D157" s="14">
        <v>44094</v>
      </c>
      <c r="E157" s="15" t="s">
        <v>29</v>
      </c>
      <c r="F157" s="16">
        <v>186</v>
      </c>
      <c r="G157" s="16">
        <v>191</v>
      </c>
      <c r="H157" s="16">
        <v>182</v>
      </c>
      <c r="I157" s="16">
        <v>185</v>
      </c>
      <c r="J157" s="16"/>
      <c r="K157" s="16"/>
      <c r="L157" s="17">
        <v>4</v>
      </c>
      <c r="M157" s="17">
        <v>744</v>
      </c>
      <c r="N157" s="18">
        <v>186</v>
      </c>
      <c r="O157" s="19">
        <v>6</v>
      </c>
      <c r="P157" s="20">
        <v>192</v>
      </c>
    </row>
    <row r="158" spans="1:16" x14ac:dyDescent="0.25">
      <c r="A158" s="11">
        <v>3</v>
      </c>
      <c r="B158" s="12" t="s">
        <v>24</v>
      </c>
      <c r="C158" s="13" t="s">
        <v>25</v>
      </c>
      <c r="D158" s="14">
        <v>44094</v>
      </c>
      <c r="E158" s="15" t="s">
        <v>29</v>
      </c>
      <c r="F158" s="16">
        <v>191</v>
      </c>
      <c r="G158" s="16">
        <v>184</v>
      </c>
      <c r="H158" s="16">
        <v>175</v>
      </c>
      <c r="I158" s="16">
        <v>192</v>
      </c>
      <c r="J158" s="16"/>
      <c r="K158" s="16"/>
      <c r="L158" s="17">
        <v>4</v>
      </c>
      <c r="M158" s="17">
        <v>742</v>
      </c>
      <c r="N158" s="18">
        <v>185.5</v>
      </c>
      <c r="O158" s="19">
        <v>5</v>
      </c>
      <c r="P158" s="20">
        <v>190.5</v>
      </c>
    </row>
    <row r="159" spans="1:16" x14ac:dyDescent="0.25">
      <c r="A159" s="11">
        <v>4</v>
      </c>
      <c r="B159" s="12" t="s">
        <v>24</v>
      </c>
      <c r="C159" s="13" t="s">
        <v>50</v>
      </c>
      <c r="D159" s="14">
        <v>44094</v>
      </c>
      <c r="E159" s="15" t="s">
        <v>29</v>
      </c>
      <c r="F159" s="16">
        <v>185</v>
      </c>
      <c r="G159" s="16">
        <v>186</v>
      </c>
      <c r="H159" s="16">
        <v>180</v>
      </c>
      <c r="I159" s="16">
        <v>188</v>
      </c>
      <c r="J159" s="16"/>
      <c r="K159" s="16"/>
      <c r="L159" s="17">
        <v>4</v>
      </c>
      <c r="M159" s="17">
        <v>739</v>
      </c>
      <c r="N159" s="18">
        <v>184.75</v>
      </c>
      <c r="O159" s="19">
        <v>2</v>
      </c>
      <c r="P159" s="20">
        <v>186.75</v>
      </c>
    </row>
    <row r="160" spans="1:16" ht="30" x14ac:dyDescent="0.25">
      <c r="A160" s="1" t="s">
        <v>0</v>
      </c>
      <c r="B160" s="2" t="s">
        <v>1</v>
      </c>
      <c r="C160" s="3" t="s">
        <v>2</v>
      </c>
      <c r="D160" s="1" t="s">
        <v>3</v>
      </c>
      <c r="E160" s="4" t="s">
        <v>4</v>
      </c>
      <c r="F160" s="5" t="s">
        <v>5</v>
      </c>
      <c r="G160" s="5" t="s">
        <v>6</v>
      </c>
      <c r="H160" s="5" t="s">
        <v>7</v>
      </c>
      <c r="I160" s="5" t="s">
        <v>8</v>
      </c>
      <c r="J160" s="5" t="s">
        <v>9</v>
      </c>
      <c r="K160" s="5" t="s">
        <v>10</v>
      </c>
      <c r="L160" s="6" t="s">
        <v>11</v>
      </c>
      <c r="M160" s="7" t="s">
        <v>12</v>
      </c>
      <c r="N160" s="8" t="s">
        <v>13</v>
      </c>
      <c r="O160" s="9" t="s">
        <v>14</v>
      </c>
      <c r="P160" s="10" t="s">
        <v>15</v>
      </c>
    </row>
    <row r="161" spans="1:16" x14ac:dyDescent="0.25">
      <c r="A161" s="11">
        <v>2</v>
      </c>
      <c r="B161" s="12" t="s">
        <v>38</v>
      </c>
      <c r="C161" s="13" t="s">
        <v>39</v>
      </c>
      <c r="D161" s="14">
        <v>44094</v>
      </c>
      <c r="E161" s="15" t="s">
        <v>29</v>
      </c>
      <c r="F161" s="16">
        <v>163</v>
      </c>
      <c r="G161" s="16">
        <v>179</v>
      </c>
      <c r="H161" s="16">
        <v>188</v>
      </c>
      <c r="I161" s="16">
        <v>176</v>
      </c>
      <c r="J161" s="16"/>
      <c r="K161" s="16"/>
      <c r="L161" s="17">
        <v>4</v>
      </c>
      <c r="M161" s="17">
        <v>706</v>
      </c>
      <c r="N161" s="18">
        <v>176.5</v>
      </c>
      <c r="O161" s="19">
        <v>12</v>
      </c>
      <c r="P161" s="20">
        <v>188.5</v>
      </c>
    </row>
    <row r="162" spans="1:16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1:16" ht="30" x14ac:dyDescent="0.25">
      <c r="A163" s="22" t="s">
        <v>0</v>
      </c>
      <c r="B163" s="23" t="s">
        <v>1</v>
      </c>
      <c r="C163" s="24" t="s">
        <v>2</v>
      </c>
      <c r="D163" s="22" t="s">
        <v>3</v>
      </c>
      <c r="E163" s="25" t="s">
        <v>4</v>
      </c>
      <c r="F163" s="26" t="s">
        <v>5</v>
      </c>
      <c r="G163" s="26" t="s">
        <v>6</v>
      </c>
      <c r="H163" s="26" t="s">
        <v>7</v>
      </c>
      <c r="I163" s="26" t="s">
        <v>8</v>
      </c>
      <c r="J163" s="26" t="s">
        <v>9</v>
      </c>
      <c r="K163" s="26" t="s">
        <v>10</v>
      </c>
      <c r="L163" s="27" t="s">
        <v>11</v>
      </c>
      <c r="M163" s="28" t="s">
        <v>12</v>
      </c>
      <c r="N163" s="29" t="s">
        <v>13</v>
      </c>
      <c r="O163" s="30" t="s">
        <v>14</v>
      </c>
      <c r="P163" s="31" t="s">
        <v>15</v>
      </c>
    </row>
    <row r="164" spans="1:16" x14ac:dyDescent="0.25">
      <c r="A164" s="32">
        <v>1</v>
      </c>
      <c r="B164" s="33" t="s">
        <v>16</v>
      </c>
      <c r="C164" s="34" t="s">
        <v>18</v>
      </c>
      <c r="D164" s="35">
        <v>44107</v>
      </c>
      <c r="E164" s="36" t="s">
        <v>29</v>
      </c>
      <c r="F164" s="37">
        <v>174</v>
      </c>
      <c r="G164" s="37">
        <v>197</v>
      </c>
      <c r="H164" s="37">
        <v>199</v>
      </c>
      <c r="I164" s="37">
        <v>196</v>
      </c>
      <c r="J164" s="37">
        <v>196</v>
      </c>
      <c r="K164" s="37">
        <v>190</v>
      </c>
      <c r="L164" s="38">
        <v>6</v>
      </c>
      <c r="M164" s="38">
        <v>1152</v>
      </c>
      <c r="N164" s="39">
        <v>192</v>
      </c>
      <c r="O164" s="40">
        <v>26</v>
      </c>
      <c r="P164" s="41">
        <v>218</v>
      </c>
    </row>
    <row r="165" spans="1:16" x14ac:dyDescent="0.25">
      <c r="A165" s="32">
        <v>2</v>
      </c>
      <c r="B165" s="33" t="s">
        <v>16</v>
      </c>
      <c r="C165" s="34" t="s">
        <v>62</v>
      </c>
      <c r="D165" s="35">
        <v>44107</v>
      </c>
      <c r="E165" s="36" t="s">
        <v>29</v>
      </c>
      <c r="F165" s="37">
        <v>191</v>
      </c>
      <c r="G165" s="37">
        <v>191</v>
      </c>
      <c r="H165" s="37">
        <v>195</v>
      </c>
      <c r="I165" s="37">
        <v>188</v>
      </c>
      <c r="J165" s="37">
        <v>190</v>
      </c>
      <c r="K165" s="37">
        <v>190</v>
      </c>
      <c r="L165" s="38">
        <v>6</v>
      </c>
      <c r="M165" s="38">
        <v>1145</v>
      </c>
      <c r="N165" s="39">
        <v>190.83333333333334</v>
      </c>
      <c r="O165" s="40">
        <v>8</v>
      </c>
      <c r="P165" s="41">
        <v>198.83333333333334</v>
      </c>
    </row>
    <row r="166" spans="1:16" x14ac:dyDescent="0.25">
      <c r="A166" s="32">
        <v>3</v>
      </c>
      <c r="B166" s="33" t="s">
        <v>16</v>
      </c>
      <c r="C166" s="34" t="s">
        <v>17</v>
      </c>
      <c r="D166" s="35">
        <v>44107</v>
      </c>
      <c r="E166" s="36" t="s">
        <v>29</v>
      </c>
      <c r="F166" s="37">
        <v>198</v>
      </c>
      <c r="G166" s="37">
        <v>193</v>
      </c>
      <c r="H166" s="37">
        <v>196</v>
      </c>
      <c r="I166" s="37">
        <v>182</v>
      </c>
      <c r="J166" s="37">
        <v>185</v>
      </c>
      <c r="K166" s="37">
        <v>190</v>
      </c>
      <c r="L166" s="38">
        <v>6</v>
      </c>
      <c r="M166" s="38">
        <v>1144</v>
      </c>
      <c r="N166" s="39">
        <v>190.66666666666666</v>
      </c>
      <c r="O166" s="40">
        <v>10</v>
      </c>
      <c r="P166" s="41">
        <v>200.66666666666666</v>
      </c>
    </row>
    <row r="167" spans="1:16" x14ac:dyDescent="0.25">
      <c r="A167" s="32">
        <v>4</v>
      </c>
      <c r="B167" s="33" t="s">
        <v>16</v>
      </c>
      <c r="C167" s="34" t="s">
        <v>31</v>
      </c>
      <c r="D167" s="35">
        <v>44107</v>
      </c>
      <c r="E167" s="36" t="s">
        <v>29</v>
      </c>
      <c r="F167" s="37">
        <v>190</v>
      </c>
      <c r="G167" s="37">
        <v>188</v>
      </c>
      <c r="H167" s="37">
        <v>188</v>
      </c>
      <c r="I167" s="37">
        <v>190</v>
      </c>
      <c r="J167" s="37">
        <v>192</v>
      </c>
      <c r="K167" s="37">
        <v>191</v>
      </c>
      <c r="L167" s="38">
        <v>6</v>
      </c>
      <c r="M167" s="38">
        <v>1139</v>
      </c>
      <c r="N167" s="39">
        <v>189.83333333333334</v>
      </c>
      <c r="O167" s="40">
        <v>8</v>
      </c>
      <c r="P167" s="41">
        <v>197.83333333333334</v>
      </c>
    </row>
    <row r="168" spans="1:16" x14ac:dyDescent="0.25">
      <c r="A168" s="32">
        <v>5</v>
      </c>
      <c r="B168" s="33" t="s">
        <v>16</v>
      </c>
      <c r="C168" s="34" t="s">
        <v>43</v>
      </c>
      <c r="D168" s="35">
        <v>44107</v>
      </c>
      <c r="E168" s="36" t="s">
        <v>29</v>
      </c>
      <c r="F168" s="37">
        <v>189</v>
      </c>
      <c r="G168" s="37">
        <v>194</v>
      </c>
      <c r="H168" s="37">
        <v>189</v>
      </c>
      <c r="I168" s="37">
        <v>190</v>
      </c>
      <c r="J168" s="37">
        <v>192</v>
      </c>
      <c r="K168" s="37">
        <v>183</v>
      </c>
      <c r="L168" s="38">
        <v>6</v>
      </c>
      <c r="M168" s="38">
        <v>1137</v>
      </c>
      <c r="N168" s="39">
        <v>189.5</v>
      </c>
      <c r="O168" s="40">
        <v>4</v>
      </c>
      <c r="P168" s="41">
        <v>193.5</v>
      </c>
    </row>
    <row r="169" spans="1:16" ht="30" x14ac:dyDescent="0.25">
      <c r="A169" s="22" t="s">
        <v>0</v>
      </c>
      <c r="B169" s="23" t="s">
        <v>1</v>
      </c>
      <c r="C169" s="24" t="s">
        <v>2</v>
      </c>
      <c r="D169" s="22" t="s">
        <v>3</v>
      </c>
      <c r="E169" s="25" t="s">
        <v>4</v>
      </c>
      <c r="F169" s="26" t="s">
        <v>5</v>
      </c>
      <c r="G169" s="26" t="s">
        <v>6</v>
      </c>
      <c r="H169" s="26" t="s">
        <v>7</v>
      </c>
      <c r="I169" s="26" t="s">
        <v>8</v>
      </c>
      <c r="J169" s="26" t="s">
        <v>9</v>
      </c>
      <c r="K169" s="26" t="s">
        <v>10</v>
      </c>
      <c r="L169" s="27" t="s">
        <v>11</v>
      </c>
      <c r="M169" s="28" t="s">
        <v>12</v>
      </c>
      <c r="N169" s="29" t="s">
        <v>13</v>
      </c>
      <c r="O169" s="30" t="s">
        <v>14</v>
      </c>
      <c r="P169" s="31" t="s">
        <v>15</v>
      </c>
    </row>
    <row r="170" spans="1:16" x14ac:dyDescent="0.25">
      <c r="A170" s="32">
        <v>1</v>
      </c>
      <c r="B170" s="33" t="s">
        <v>20</v>
      </c>
      <c r="C170" s="34" t="s">
        <v>23</v>
      </c>
      <c r="D170" s="35">
        <v>44107</v>
      </c>
      <c r="E170" s="36" t="s">
        <v>29</v>
      </c>
      <c r="F170" s="37">
        <v>186</v>
      </c>
      <c r="G170" s="37">
        <v>191</v>
      </c>
      <c r="H170" s="37">
        <v>192</v>
      </c>
      <c r="I170" s="37">
        <v>185</v>
      </c>
      <c r="J170" s="37">
        <v>187</v>
      </c>
      <c r="K170" s="37">
        <v>189</v>
      </c>
      <c r="L170" s="38">
        <v>6</v>
      </c>
      <c r="M170" s="38">
        <v>1130</v>
      </c>
      <c r="N170" s="39">
        <v>188.33333333333334</v>
      </c>
      <c r="O170" s="40">
        <v>10</v>
      </c>
      <c r="P170" s="41">
        <v>198.33333333333334</v>
      </c>
    </row>
    <row r="171" spans="1:16" ht="30" x14ac:dyDescent="0.25">
      <c r="A171" s="22" t="s">
        <v>0</v>
      </c>
      <c r="B171" s="23" t="s">
        <v>1</v>
      </c>
      <c r="C171" s="24" t="s">
        <v>2</v>
      </c>
      <c r="D171" s="22" t="s">
        <v>3</v>
      </c>
      <c r="E171" s="25" t="s">
        <v>4</v>
      </c>
      <c r="F171" s="26" t="s">
        <v>5</v>
      </c>
      <c r="G171" s="26" t="s">
        <v>6</v>
      </c>
      <c r="H171" s="26" t="s">
        <v>7</v>
      </c>
      <c r="I171" s="26" t="s">
        <v>8</v>
      </c>
      <c r="J171" s="26" t="s">
        <v>9</v>
      </c>
      <c r="K171" s="26" t="s">
        <v>10</v>
      </c>
      <c r="L171" s="27" t="s">
        <v>11</v>
      </c>
      <c r="M171" s="28" t="s">
        <v>12</v>
      </c>
      <c r="N171" s="29" t="s">
        <v>13</v>
      </c>
      <c r="O171" s="30" t="s">
        <v>14</v>
      </c>
      <c r="P171" s="31" t="s">
        <v>15</v>
      </c>
    </row>
    <row r="172" spans="1:16" x14ac:dyDescent="0.25">
      <c r="A172" s="32">
        <v>1</v>
      </c>
      <c r="B172" s="33" t="s">
        <v>24</v>
      </c>
      <c r="C172" s="34" t="s">
        <v>47</v>
      </c>
      <c r="D172" s="35">
        <v>44107</v>
      </c>
      <c r="E172" s="36" t="s">
        <v>29</v>
      </c>
      <c r="F172" s="37">
        <v>194</v>
      </c>
      <c r="G172" s="37">
        <v>193.001</v>
      </c>
      <c r="H172" s="37">
        <v>191</v>
      </c>
      <c r="I172" s="37">
        <v>190.001</v>
      </c>
      <c r="J172" s="37">
        <v>189.001</v>
      </c>
      <c r="K172" s="37">
        <v>188</v>
      </c>
      <c r="L172" s="38">
        <v>6</v>
      </c>
      <c r="M172" s="38">
        <v>1145.0029999999999</v>
      </c>
      <c r="N172" s="39">
        <v>190.83383333333333</v>
      </c>
      <c r="O172" s="40">
        <v>26</v>
      </c>
      <c r="P172" s="41">
        <v>216.83383333333333</v>
      </c>
    </row>
    <row r="173" spans="1:16" x14ac:dyDescent="0.25">
      <c r="A173" s="32">
        <v>2</v>
      </c>
      <c r="B173" s="33" t="s">
        <v>24</v>
      </c>
      <c r="C173" s="34" t="s">
        <v>25</v>
      </c>
      <c r="D173" s="35">
        <v>44107</v>
      </c>
      <c r="E173" s="36" t="s">
        <v>29</v>
      </c>
      <c r="F173" s="37">
        <v>197</v>
      </c>
      <c r="G173" s="37">
        <v>193</v>
      </c>
      <c r="H173" s="37">
        <v>184</v>
      </c>
      <c r="I173" s="37">
        <v>190</v>
      </c>
      <c r="J173" s="37">
        <v>188</v>
      </c>
      <c r="K173" s="37">
        <v>191</v>
      </c>
      <c r="L173" s="38">
        <v>6</v>
      </c>
      <c r="M173" s="38">
        <v>1143</v>
      </c>
      <c r="N173" s="39">
        <v>190.5</v>
      </c>
      <c r="O173" s="40">
        <v>16</v>
      </c>
      <c r="P173" s="41">
        <v>206.5</v>
      </c>
    </row>
    <row r="174" spans="1:16" x14ac:dyDescent="0.25">
      <c r="A174" s="32">
        <v>3</v>
      </c>
      <c r="B174" s="33" t="s">
        <v>24</v>
      </c>
      <c r="C174" s="34" t="s">
        <v>19</v>
      </c>
      <c r="D174" s="35">
        <v>44107</v>
      </c>
      <c r="E174" s="36" t="s">
        <v>29</v>
      </c>
      <c r="F174" s="37">
        <v>196</v>
      </c>
      <c r="G174" s="37">
        <v>186</v>
      </c>
      <c r="H174" s="37">
        <v>187</v>
      </c>
      <c r="I174" s="37">
        <v>186</v>
      </c>
      <c r="J174" s="37">
        <v>189</v>
      </c>
      <c r="K174" s="37">
        <v>185</v>
      </c>
      <c r="L174" s="38">
        <v>6</v>
      </c>
      <c r="M174" s="38">
        <v>1129</v>
      </c>
      <c r="N174" s="39">
        <v>188.16666666666666</v>
      </c>
      <c r="O174" s="40">
        <v>6</v>
      </c>
      <c r="P174" s="41">
        <v>194.16666666666666</v>
      </c>
    </row>
    <row r="175" spans="1:16" ht="30" x14ac:dyDescent="0.25">
      <c r="A175" s="22" t="s">
        <v>0</v>
      </c>
      <c r="B175" s="23" t="s">
        <v>1</v>
      </c>
      <c r="C175" s="24" t="s">
        <v>2</v>
      </c>
      <c r="D175" s="22" t="s">
        <v>3</v>
      </c>
      <c r="E175" s="25" t="s">
        <v>4</v>
      </c>
      <c r="F175" s="26" t="s">
        <v>5</v>
      </c>
      <c r="G175" s="26" t="s">
        <v>6</v>
      </c>
      <c r="H175" s="26" t="s">
        <v>7</v>
      </c>
      <c r="I175" s="26" t="s">
        <v>8</v>
      </c>
      <c r="J175" s="26" t="s">
        <v>9</v>
      </c>
      <c r="K175" s="26" t="s">
        <v>10</v>
      </c>
      <c r="L175" s="27" t="s">
        <v>11</v>
      </c>
      <c r="M175" s="28" t="s">
        <v>12</v>
      </c>
      <c r="N175" s="29" t="s">
        <v>13</v>
      </c>
      <c r="O175" s="30" t="s">
        <v>14</v>
      </c>
      <c r="P175" s="31" t="s">
        <v>15</v>
      </c>
    </row>
    <row r="176" spans="1:16" x14ac:dyDescent="0.25">
      <c r="A176" s="32">
        <v>1</v>
      </c>
      <c r="B176" s="33" t="s">
        <v>38</v>
      </c>
      <c r="C176" s="34" t="s">
        <v>48</v>
      </c>
      <c r="D176" s="35">
        <v>44107</v>
      </c>
      <c r="E176" s="36" t="s">
        <v>29</v>
      </c>
      <c r="F176" s="37">
        <v>183</v>
      </c>
      <c r="G176" s="37">
        <v>182</v>
      </c>
      <c r="H176" s="37">
        <v>181</v>
      </c>
      <c r="I176" s="37">
        <v>182</v>
      </c>
      <c r="J176" s="37">
        <v>180</v>
      </c>
      <c r="K176" s="37">
        <v>175</v>
      </c>
      <c r="L176" s="38">
        <v>6</v>
      </c>
      <c r="M176" s="38">
        <v>1083</v>
      </c>
      <c r="N176" s="39">
        <v>180.5</v>
      </c>
      <c r="O176" s="40">
        <v>34</v>
      </c>
      <c r="P176" s="41">
        <v>214.5</v>
      </c>
    </row>
    <row r="177" spans="1:16" x14ac:dyDescent="0.25">
      <c r="A177" s="32">
        <v>2</v>
      </c>
      <c r="B177" s="33" t="s">
        <v>38</v>
      </c>
      <c r="C177" s="34" t="s">
        <v>35</v>
      </c>
      <c r="D177" s="35">
        <v>44107</v>
      </c>
      <c r="E177" s="36" t="s">
        <v>29</v>
      </c>
      <c r="F177" s="37">
        <v>171</v>
      </c>
      <c r="G177" s="37">
        <v>165</v>
      </c>
      <c r="H177" s="37">
        <v>158</v>
      </c>
      <c r="I177" s="37">
        <v>179</v>
      </c>
      <c r="J177" s="37">
        <v>170</v>
      </c>
      <c r="K177" s="37">
        <v>161</v>
      </c>
      <c r="L177" s="38">
        <v>6</v>
      </c>
      <c r="M177" s="38">
        <v>1004</v>
      </c>
      <c r="N177" s="39">
        <v>167.33333333333334</v>
      </c>
      <c r="O177" s="40">
        <v>8</v>
      </c>
      <c r="P177" s="41">
        <v>175.33333333333334</v>
      </c>
    </row>
    <row r="178" spans="1:16" ht="30" x14ac:dyDescent="0.25">
      <c r="A178" s="22" t="s">
        <v>0</v>
      </c>
      <c r="B178" s="23" t="s">
        <v>40</v>
      </c>
      <c r="C178" s="24" t="s">
        <v>2</v>
      </c>
      <c r="D178" s="22" t="s">
        <v>3</v>
      </c>
      <c r="E178" s="25" t="s">
        <v>4</v>
      </c>
      <c r="F178" s="26" t="s">
        <v>5</v>
      </c>
      <c r="G178" s="26" t="s">
        <v>6</v>
      </c>
      <c r="H178" s="26" t="s">
        <v>7</v>
      </c>
      <c r="I178" s="26" t="s">
        <v>8</v>
      </c>
      <c r="J178" s="26" t="s">
        <v>9</v>
      </c>
      <c r="K178" s="26" t="s">
        <v>10</v>
      </c>
      <c r="L178" s="27" t="s">
        <v>11</v>
      </c>
      <c r="M178" s="28" t="s">
        <v>12</v>
      </c>
      <c r="N178" s="29" t="s">
        <v>13</v>
      </c>
      <c r="O178" s="30" t="s">
        <v>14</v>
      </c>
      <c r="P178" s="31" t="s">
        <v>15</v>
      </c>
    </row>
    <row r="179" spans="1:16" x14ac:dyDescent="0.25">
      <c r="A179" s="32">
        <v>1</v>
      </c>
      <c r="B179" s="33" t="s">
        <v>24</v>
      </c>
      <c r="C179" s="34" t="s">
        <v>63</v>
      </c>
      <c r="D179" s="35">
        <v>44107</v>
      </c>
      <c r="E179" s="36" t="s">
        <v>29</v>
      </c>
      <c r="F179" s="37">
        <v>195</v>
      </c>
      <c r="G179" s="37">
        <v>188</v>
      </c>
      <c r="H179" s="37">
        <v>186</v>
      </c>
      <c r="I179" s="37">
        <v>190</v>
      </c>
      <c r="J179" s="37">
        <v>191</v>
      </c>
      <c r="K179" s="37">
        <v>186</v>
      </c>
      <c r="L179" s="38">
        <v>6</v>
      </c>
      <c r="M179" s="38">
        <v>1136</v>
      </c>
      <c r="N179" s="39">
        <v>189.33333333333334</v>
      </c>
      <c r="O179" s="40">
        <v>10</v>
      </c>
      <c r="P179" s="41">
        <v>199.33333333333334</v>
      </c>
    </row>
    <row r="180" spans="1:16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</row>
  </sheetData>
  <protectedRanges>
    <protectedRange algorithmName="SHA-512" hashValue="ON39YdpmFHfN9f47KpiRvqrKx0V9+erV1CNkpWzYhW/Qyc6aT8rEyCrvauWSYGZK2ia3o7vd3akF07acHAFpOA==" saltValue="yVW9XmDwTqEnmpSGai0KYg==" spinCount="100000" sqref="F7:I9" name="Range1_5"/>
    <protectedRange algorithmName="SHA-512" hashValue="ON39YdpmFHfN9f47KpiRvqrKx0V9+erV1CNkpWzYhW/Qyc6aT8rEyCrvauWSYGZK2ia3o7vd3akF07acHAFpOA==" saltValue="yVW9XmDwTqEnmpSGai0KYg==" spinCount="100000" sqref="E40:E48" name="Range1_1_3"/>
    <protectedRange algorithmName="SHA-512" hashValue="ON39YdpmFHfN9f47KpiRvqrKx0V9+erV1CNkpWzYhW/Qyc6aT8rEyCrvauWSYGZK2ia3o7vd3akF07acHAFpOA==" saltValue="yVW9XmDwTqEnmpSGai0KYg==" spinCount="100000" sqref="E53:E55" name="Range1_1_5"/>
    <protectedRange algorithmName="SHA-512" hashValue="ON39YdpmFHfN9f47KpiRvqrKx0V9+erV1CNkpWzYhW/Qyc6aT8rEyCrvauWSYGZK2ia3o7vd3akF07acHAFpOA==" saltValue="yVW9XmDwTqEnmpSGai0KYg==" spinCount="100000" sqref="F50:K51 C50:D51" name="Range1_14"/>
    <protectedRange algorithmName="SHA-512" hashValue="ON39YdpmFHfN9f47KpiRvqrKx0V9+erV1CNkpWzYhW/Qyc6aT8rEyCrvauWSYGZK2ia3o7vd3akF07acHAFpOA==" saltValue="yVW9XmDwTqEnmpSGai0KYg==" spinCount="100000" sqref="E50:E51" name="Range1_1_7"/>
    <protectedRange algorithmName="SHA-512" hashValue="ON39YdpmFHfN9f47KpiRvqrKx0V9+erV1CNkpWzYhW/Qyc6aT8rEyCrvauWSYGZK2ia3o7vd3akF07acHAFpOA==" saltValue="yVW9XmDwTqEnmpSGai0KYg==" spinCount="100000" sqref="J58:K62 C58:D62 C57" name="Range1_12"/>
    <protectedRange algorithmName="SHA-512" hashValue="ON39YdpmFHfN9f47KpiRvqrKx0V9+erV1CNkpWzYhW/Qyc6aT8rEyCrvauWSYGZK2ia3o7vd3akF07acHAFpOA==" saltValue="yVW9XmDwTqEnmpSGai0KYg==" spinCount="100000" sqref="E58:E62" name="Range1_1_5_1"/>
    <protectedRange algorithmName="SHA-512" hashValue="ON39YdpmFHfN9f47KpiRvqrKx0V9+erV1CNkpWzYhW/Qyc6aT8rEyCrvauWSYGZK2ia3o7vd3akF07acHAFpOA==" saltValue="yVW9XmDwTqEnmpSGai0KYg==" spinCount="100000" sqref="F58:I62" name="Range1_3_2_2"/>
    <protectedRange algorithmName="SHA-512" hashValue="ON39YdpmFHfN9f47KpiRvqrKx0V9+erV1CNkpWzYhW/Qyc6aT8rEyCrvauWSYGZK2ia3o7vd3akF07acHAFpOA==" saltValue="yVW9XmDwTqEnmpSGai0KYg==" spinCount="100000" sqref="F64:K65 C63:E63 C64:D65" name="Range1_21"/>
    <protectedRange algorithmName="SHA-512" hashValue="ON39YdpmFHfN9f47KpiRvqrKx0V9+erV1CNkpWzYhW/Qyc6aT8rEyCrvauWSYGZK2ia3o7vd3akF07acHAFpOA==" saltValue="yVW9XmDwTqEnmpSGai0KYg==" spinCount="100000" sqref="E64:E65" name="Range1_1_9"/>
    <protectedRange algorithmName="SHA-512" hashValue="ON39YdpmFHfN9f47KpiRvqrKx0V9+erV1CNkpWzYhW/Qyc6aT8rEyCrvauWSYGZK2ia3o7vd3akF07acHAFpOA==" saltValue="yVW9XmDwTqEnmpSGai0KYg==" spinCount="100000" sqref="F67:K70 C66:E66 C67:D70" name="Range1_22"/>
    <protectedRange algorithmName="SHA-512" hashValue="ON39YdpmFHfN9f47KpiRvqrKx0V9+erV1CNkpWzYhW/Qyc6aT8rEyCrvauWSYGZK2ia3o7vd3akF07acHAFpOA==" saltValue="yVW9XmDwTqEnmpSGai0KYg==" spinCount="100000" sqref="E67:E70" name="Range1_1_10"/>
    <protectedRange algorithmName="SHA-512" hashValue="ON39YdpmFHfN9f47KpiRvqrKx0V9+erV1CNkpWzYhW/Qyc6aT8rEyCrvauWSYGZK2ia3o7vd3akF07acHAFpOA==" saltValue="yVW9XmDwTqEnmpSGai0KYg==" spinCount="100000" sqref="F72:K74 C71:E71 C72:D74" name="Range1_23"/>
    <protectedRange algorithmName="SHA-512" hashValue="ON39YdpmFHfN9f47KpiRvqrKx0V9+erV1CNkpWzYhW/Qyc6aT8rEyCrvauWSYGZK2ia3o7vd3akF07acHAFpOA==" saltValue="yVW9XmDwTqEnmpSGai0KYg==" spinCount="100000" sqref="E72:E74" name="Range1_1_11"/>
    <protectedRange algorithmName="SHA-512" hashValue="ON39YdpmFHfN9f47KpiRvqrKx0V9+erV1CNkpWzYhW/Qyc6aT8rEyCrvauWSYGZK2ia3o7vd3akF07acHAFpOA==" saltValue="yVW9XmDwTqEnmpSGai0KYg==" spinCount="100000" sqref="J77:K80 C77:D80 C76" name="Range1_8"/>
    <protectedRange algorithmName="SHA-512" hashValue="ON39YdpmFHfN9f47KpiRvqrKx0V9+erV1CNkpWzYhW/Qyc6aT8rEyCrvauWSYGZK2ia3o7vd3akF07acHAFpOA==" saltValue="yVW9XmDwTqEnmpSGai0KYg==" spinCount="100000" sqref="E77:E80" name="Range1_1_6"/>
    <protectedRange algorithmName="SHA-512" hashValue="ON39YdpmFHfN9f47KpiRvqrKx0V9+erV1CNkpWzYhW/Qyc6aT8rEyCrvauWSYGZK2ia3o7vd3akF07acHAFpOA==" saltValue="yVW9XmDwTqEnmpSGai0KYg==" spinCount="100000" sqref="F77:I80" name="Range1_3_1"/>
    <protectedRange algorithmName="SHA-512" hashValue="ON39YdpmFHfN9f47KpiRvqrKx0V9+erV1CNkpWzYhW/Qyc6aT8rEyCrvauWSYGZK2ia3o7vd3akF07acHAFpOA==" saltValue="yVW9XmDwTqEnmpSGai0KYg==" spinCount="100000" sqref="F82:K84 C81:E81 C82:D84" name="Range1_2_1"/>
    <protectedRange algorithmName="SHA-512" hashValue="ON39YdpmFHfN9f47KpiRvqrKx0V9+erV1CNkpWzYhW/Qyc6aT8rEyCrvauWSYGZK2ia3o7vd3akF07acHAFpOA==" saltValue="yVW9XmDwTqEnmpSGai0KYg==" spinCount="100000" sqref="E82:E84" name="Range1_1_1_1"/>
    <protectedRange algorithmName="SHA-512" hashValue="ON39YdpmFHfN9f47KpiRvqrKx0V9+erV1CNkpWzYhW/Qyc6aT8rEyCrvauWSYGZK2ia3o7vd3akF07acHAFpOA==" saltValue="yVW9XmDwTqEnmpSGai0KYg==" spinCount="100000" sqref="F86:K88 C85:E85 C86:D88" name="Range1_4_1"/>
    <protectedRange algorithmName="SHA-512" hashValue="ON39YdpmFHfN9f47KpiRvqrKx0V9+erV1CNkpWzYhW/Qyc6aT8rEyCrvauWSYGZK2ia3o7vd3akF07acHAFpOA==" saltValue="yVW9XmDwTqEnmpSGai0KYg==" spinCount="100000" sqref="E86:E88" name="Range1_1_2_1"/>
    <protectedRange algorithmName="SHA-512" hashValue="ON39YdpmFHfN9f47KpiRvqrKx0V9+erV1CNkpWzYhW/Qyc6aT8rEyCrvauWSYGZK2ia3o7vd3akF07acHAFpOA==" saltValue="yVW9XmDwTqEnmpSGai0KYg==" spinCount="100000" sqref="J91:K96 C91:D96 C90" name="Range1"/>
    <protectedRange algorithmName="SHA-512" hashValue="ON39YdpmFHfN9f47KpiRvqrKx0V9+erV1CNkpWzYhW/Qyc6aT8rEyCrvauWSYGZK2ia3o7vd3akF07acHAFpOA==" saltValue="yVW9XmDwTqEnmpSGai0KYg==" spinCount="100000" sqref="E91:E96" name="Range1_1"/>
    <protectedRange algorithmName="SHA-512" hashValue="ON39YdpmFHfN9f47KpiRvqrKx0V9+erV1CNkpWzYhW/Qyc6aT8rEyCrvauWSYGZK2ia3o7vd3akF07acHAFpOA==" saltValue="yVW9XmDwTqEnmpSGai0KYg==" spinCount="100000" sqref="F91:I96" name="Range1_3"/>
    <protectedRange algorithmName="SHA-512" hashValue="ON39YdpmFHfN9f47KpiRvqrKx0V9+erV1CNkpWzYhW/Qyc6aT8rEyCrvauWSYGZK2ia3o7vd3akF07acHAFpOA==" saltValue="yVW9XmDwTqEnmpSGai0KYg==" spinCount="100000" sqref="F98:K99 C97:E97 C98:D99" name="Range1_2"/>
    <protectedRange algorithmName="SHA-512" hashValue="ON39YdpmFHfN9f47KpiRvqrKx0V9+erV1CNkpWzYhW/Qyc6aT8rEyCrvauWSYGZK2ia3o7vd3akF07acHAFpOA==" saltValue="yVW9XmDwTqEnmpSGai0KYg==" spinCount="100000" sqref="E98:E99" name="Range1_1_1"/>
    <protectedRange algorithmName="SHA-512" hashValue="ON39YdpmFHfN9f47KpiRvqrKx0V9+erV1CNkpWzYhW/Qyc6aT8rEyCrvauWSYGZK2ia3o7vd3akF07acHAFpOA==" saltValue="yVW9XmDwTqEnmpSGai0KYg==" spinCount="100000" sqref="F101:K102 C100:E100 C101:D102" name="Range1_4"/>
    <protectedRange algorithmName="SHA-512" hashValue="ON39YdpmFHfN9f47KpiRvqrKx0V9+erV1CNkpWzYhW/Qyc6aT8rEyCrvauWSYGZK2ia3o7vd3akF07acHAFpOA==" saltValue="yVW9XmDwTqEnmpSGai0KYg==" spinCount="100000" sqref="E101:E102" name="Range1_1_2"/>
    <protectedRange algorithmName="SHA-512" hashValue="ON39YdpmFHfN9f47KpiRvqrKx0V9+erV1CNkpWzYhW/Qyc6aT8rEyCrvauWSYGZK2ia3o7vd3akF07acHAFpOA==" saltValue="yVW9XmDwTqEnmpSGai0KYg==" spinCount="100000" sqref="F104:K104 C103:E103 C104:D104" name="Range1_5_2"/>
    <protectedRange algorithmName="SHA-512" hashValue="ON39YdpmFHfN9f47KpiRvqrKx0V9+erV1CNkpWzYhW/Qyc6aT8rEyCrvauWSYGZK2ia3o7vd3akF07acHAFpOA==" saltValue="yVW9XmDwTqEnmpSGai0KYg==" spinCount="100000" sqref="E104" name="Range1_1_3_1"/>
    <protectedRange algorithmName="SHA-512" hashValue="ON39YdpmFHfN9f47KpiRvqrKx0V9+erV1CNkpWzYhW/Qyc6aT8rEyCrvauWSYGZK2ia3o7vd3akF07acHAFpOA==" saltValue="yVW9XmDwTqEnmpSGai0KYg==" spinCount="100000" sqref="J107:K112 C106 C107:D117" name="Range1_10"/>
    <protectedRange algorithmName="SHA-512" hashValue="ON39YdpmFHfN9f47KpiRvqrKx0V9+erV1CNkpWzYhW/Qyc6aT8rEyCrvauWSYGZK2ia3o7vd3akF07acHAFpOA==" saltValue="yVW9XmDwTqEnmpSGai0KYg==" spinCount="100000" sqref="E107:E117" name="Range1_1_8"/>
    <protectedRange algorithmName="SHA-512" hashValue="ON39YdpmFHfN9f47KpiRvqrKx0V9+erV1CNkpWzYhW/Qyc6aT8rEyCrvauWSYGZK2ia3o7vd3akF07acHAFpOA==" saltValue="yVW9XmDwTqEnmpSGai0KYg==" spinCount="100000" sqref="F107:I112 F113:K117" name="Range1_3_3"/>
    <protectedRange algorithmName="SHA-512" hashValue="ON39YdpmFHfN9f47KpiRvqrKx0V9+erV1CNkpWzYhW/Qyc6aT8rEyCrvauWSYGZK2ia3o7vd3akF07acHAFpOA==" saltValue="yVW9XmDwTqEnmpSGai0KYg==" spinCount="100000" sqref="J120:K125 F134:K134 C119 C133:E133 C120:D132 C134:D134" name="Range1_9"/>
    <protectedRange algorithmName="SHA-512" hashValue="ON39YdpmFHfN9f47KpiRvqrKx0V9+erV1CNkpWzYhW/Qyc6aT8rEyCrvauWSYGZK2ia3o7vd3akF07acHAFpOA==" saltValue="yVW9XmDwTqEnmpSGai0KYg==" spinCount="100000" sqref="E120:E132 E134" name="Range1_1_4"/>
    <protectedRange algorithmName="SHA-512" hashValue="ON39YdpmFHfN9f47KpiRvqrKx0V9+erV1CNkpWzYhW/Qyc6aT8rEyCrvauWSYGZK2ia3o7vd3akF07acHAFpOA==" saltValue="yVW9XmDwTqEnmpSGai0KYg==" spinCount="100000" sqref="F120:I125 F126:K132" name="Range1_3_2"/>
    <protectedRange algorithmName="SHA-512" hashValue="ON39YdpmFHfN9f47KpiRvqrKx0V9+erV1CNkpWzYhW/Qyc6aT8rEyCrvauWSYGZK2ia3o7vd3akF07acHAFpOA==" saltValue="yVW9XmDwTqEnmpSGai0KYg==" spinCount="100000" sqref="J137:K141 C136 C137:D141" name="Range1_21_1"/>
    <protectedRange algorithmName="SHA-512" hashValue="ON39YdpmFHfN9f47KpiRvqrKx0V9+erV1CNkpWzYhW/Qyc6aT8rEyCrvauWSYGZK2ia3o7vd3akF07acHAFpOA==" saltValue="yVW9XmDwTqEnmpSGai0KYg==" spinCount="100000" sqref="E137:E141" name="Range1_1_11_1"/>
    <protectedRange algorithmName="SHA-512" hashValue="ON39YdpmFHfN9f47KpiRvqrKx0V9+erV1CNkpWzYhW/Qyc6aT8rEyCrvauWSYGZK2ia3o7vd3akF07acHAFpOA==" saltValue="yVW9XmDwTqEnmpSGai0KYg==" spinCount="100000" sqref="F137:I141" name="Range1_3_4"/>
    <protectedRange algorithmName="SHA-512" hashValue="ON39YdpmFHfN9f47KpiRvqrKx0V9+erV1CNkpWzYhW/Qyc6aT8rEyCrvauWSYGZK2ia3o7vd3akF07acHAFpOA==" saltValue="yVW9XmDwTqEnmpSGai0KYg==" spinCount="100000" sqref="F143:K144 C142:E142 C143:D144" name="Range1_22_1"/>
    <protectedRange algorithmName="SHA-512" hashValue="ON39YdpmFHfN9f47KpiRvqrKx0V9+erV1CNkpWzYhW/Qyc6aT8rEyCrvauWSYGZK2ia3o7vd3akF07acHAFpOA==" saltValue="yVW9XmDwTqEnmpSGai0KYg==" spinCount="100000" sqref="E143:E144" name="Range1_1_12"/>
    <protectedRange algorithmName="SHA-512" hashValue="ON39YdpmFHfN9f47KpiRvqrKx0V9+erV1CNkpWzYhW/Qyc6aT8rEyCrvauWSYGZK2ia3o7vd3akF07acHAFpOA==" saltValue="yVW9XmDwTqEnmpSGai0KYg==" spinCount="100000" sqref="F146:K147 C145:E145 C146:D147" name="Range1_23_1"/>
    <protectedRange algorithmName="SHA-512" hashValue="ON39YdpmFHfN9f47KpiRvqrKx0V9+erV1CNkpWzYhW/Qyc6aT8rEyCrvauWSYGZK2ia3o7vd3akF07acHAFpOA==" saltValue="yVW9XmDwTqEnmpSGai0KYg==" spinCount="100000" sqref="E146:E147" name="Range1_1_13"/>
    <protectedRange algorithmName="SHA-512" hashValue="ON39YdpmFHfN9f47KpiRvqrKx0V9+erV1CNkpWzYhW/Qyc6aT8rEyCrvauWSYGZK2ia3o7vd3akF07acHAFpOA==" saltValue="yVW9XmDwTqEnmpSGai0KYg==" spinCount="100000" sqref="F149:K149 C148:E148 C149:D149" name="Range1_24"/>
    <protectedRange algorithmName="SHA-512" hashValue="ON39YdpmFHfN9f47KpiRvqrKx0V9+erV1CNkpWzYhW/Qyc6aT8rEyCrvauWSYGZK2ia3o7vd3akF07acHAFpOA==" saltValue="yVW9XmDwTqEnmpSGai0KYg==" spinCount="100000" sqref="E149" name="Range1_1_14"/>
    <protectedRange algorithmName="SHA-512" hashValue="ON39YdpmFHfN9f47KpiRvqrKx0V9+erV1CNkpWzYhW/Qyc6aT8rEyCrvauWSYGZK2ia3o7vd3akF07acHAFpOA==" saltValue="yVW9XmDwTqEnmpSGai0KYg==" spinCount="100000" sqref="J152:K154 C152:D154 C151" name="Range1_11"/>
    <protectedRange algorithmName="SHA-512" hashValue="ON39YdpmFHfN9f47KpiRvqrKx0V9+erV1CNkpWzYhW/Qyc6aT8rEyCrvauWSYGZK2ia3o7vd3akF07acHAFpOA==" saltValue="yVW9XmDwTqEnmpSGai0KYg==" spinCount="100000" sqref="E152:E154" name="Range1_1_15"/>
    <protectedRange algorithmName="SHA-512" hashValue="ON39YdpmFHfN9f47KpiRvqrKx0V9+erV1CNkpWzYhW/Qyc6aT8rEyCrvauWSYGZK2ia3o7vd3akF07acHAFpOA==" saltValue="yVW9XmDwTqEnmpSGai0KYg==" spinCount="100000" sqref="F152:I154" name="Range1_3_5"/>
    <protectedRange algorithmName="SHA-512" hashValue="ON39YdpmFHfN9f47KpiRvqrKx0V9+erV1CNkpWzYhW/Qyc6aT8rEyCrvauWSYGZK2ia3o7vd3akF07acHAFpOA==" saltValue="yVW9XmDwTqEnmpSGai0KYg==" spinCount="100000" sqref="F156:K159 C155:E155 C156:D159" name="Range1_13"/>
    <protectedRange algorithmName="SHA-512" hashValue="ON39YdpmFHfN9f47KpiRvqrKx0V9+erV1CNkpWzYhW/Qyc6aT8rEyCrvauWSYGZK2ia3o7vd3akF07acHAFpOA==" saltValue="yVW9XmDwTqEnmpSGai0KYg==" spinCount="100000" sqref="E156:E159" name="Range1_1_16"/>
    <protectedRange algorithmName="SHA-512" hashValue="ON39YdpmFHfN9f47KpiRvqrKx0V9+erV1CNkpWzYhW/Qyc6aT8rEyCrvauWSYGZK2ia3o7vd3akF07acHAFpOA==" saltValue="yVW9XmDwTqEnmpSGai0KYg==" spinCount="100000" sqref="C160:E160" name="Range1_15"/>
    <protectedRange algorithmName="SHA-512" hashValue="ON39YdpmFHfN9f47KpiRvqrKx0V9+erV1CNkpWzYhW/Qyc6aT8rEyCrvauWSYGZK2ia3o7vd3akF07acHAFpOA==" saltValue="yVW9XmDwTqEnmpSGai0KYg==" spinCount="100000" sqref="F161:K161 C161:D161" name="Range1_16"/>
    <protectedRange algorithmName="SHA-512" hashValue="ON39YdpmFHfN9f47KpiRvqrKx0V9+erV1CNkpWzYhW/Qyc6aT8rEyCrvauWSYGZK2ia3o7vd3akF07acHAFpOA==" saltValue="yVW9XmDwTqEnmpSGai0KYg==" spinCount="100000" sqref="E161" name="Range1_1_17"/>
    <protectedRange algorithmName="SHA-512" hashValue="ON39YdpmFHfN9f47KpiRvqrKx0V9+erV1CNkpWzYhW/Qyc6aT8rEyCrvauWSYGZK2ia3o7vd3akF07acHAFpOA==" saltValue="yVW9XmDwTqEnmpSGai0KYg==" spinCount="100000" sqref="J164:K168 C164:D168 C163" name="Range1_36"/>
    <protectedRange algorithmName="SHA-512" hashValue="ON39YdpmFHfN9f47KpiRvqrKx0V9+erV1CNkpWzYhW/Qyc6aT8rEyCrvauWSYGZK2ia3o7vd3akF07acHAFpOA==" saltValue="yVW9XmDwTqEnmpSGai0KYg==" spinCount="100000" sqref="E164:E168" name="Range1_1_30"/>
    <protectedRange algorithmName="SHA-512" hashValue="ON39YdpmFHfN9f47KpiRvqrKx0V9+erV1CNkpWzYhW/Qyc6aT8rEyCrvauWSYGZK2ia3o7vd3akF07acHAFpOA==" saltValue="yVW9XmDwTqEnmpSGai0KYg==" spinCount="100000" sqref="F164:I168" name="Range1_3_9"/>
    <protectedRange algorithmName="SHA-512" hashValue="ON39YdpmFHfN9f47KpiRvqrKx0V9+erV1CNkpWzYhW/Qyc6aT8rEyCrvauWSYGZK2ia3o7vd3akF07acHAFpOA==" saltValue="yVW9XmDwTqEnmpSGai0KYg==" spinCount="100000" sqref="F170:K170 C169:E169 C170:D170" name="Range1_37"/>
    <protectedRange algorithmName="SHA-512" hashValue="ON39YdpmFHfN9f47KpiRvqrKx0V9+erV1CNkpWzYhW/Qyc6aT8rEyCrvauWSYGZK2ia3o7vd3akF07acHAFpOA==" saltValue="yVW9XmDwTqEnmpSGai0KYg==" spinCount="100000" sqref="E170" name="Range1_1_31"/>
    <protectedRange algorithmName="SHA-512" hashValue="ON39YdpmFHfN9f47KpiRvqrKx0V9+erV1CNkpWzYhW/Qyc6aT8rEyCrvauWSYGZK2ia3o7vd3akF07acHAFpOA==" saltValue="yVW9XmDwTqEnmpSGai0KYg==" spinCount="100000" sqref="F172:K174 C171:E171 C172:D174" name="Range1_38"/>
    <protectedRange algorithmName="SHA-512" hashValue="ON39YdpmFHfN9f47KpiRvqrKx0V9+erV1CNkpWzYhW/Qyc6aT8rEyCrvauWSYGZK2ia3o7vd3akF07acHAFpOA==" saltValue="yVW9XmDwTqEnmpSGai0KYg==" spinCount="100000" sqref="E172:E174" name="Range1_1_32"/>
    <protectedRange algorithmName="SHA-512" hashValue="ON39YdpmFHfN9f47KpiRvqrKx0V9+erV1CNkpWzYhW/Qyc6aT8rEyCrvauWSYGZK2ia3o7vd3akF07acHAFpOA==" saltValue="yVW9XmDwTqEnmpSGai0KYg==" spinCount="100000" sqref="F176:K177 C175:E175 C176:D177" name="Range1_39"/>
    <protectedRange algorithmName="SHA-512" hashValue="ON39YdpmFHfN9f47KpiRvqrKx0V9+erV1CNkpWzYhW/Qyc6aT8rEyCrvauWSYGZK2ia3o7vd3akF07acHAFpOA==" saltValue="yVW9XmDwTqEnmpSGai0KYg==" spinCount="100000" sqref="E176:E177" name="Range1_1_33"/>
    <protectedRange algorithmName="SHA-512" hashValue="ON39YdpmFHfN9f47KpiRvqrKx0V9+erV1CNkpWzYhW/Qyc6aT8rEyCrvauWSYGZK2ia3o7vd3akF07acHAFpOA==" saltValue="yVW9XmDwTqEnmpSGai0KYg==" spinCount="100000" sqref="C178" name="Range1_40"/>
    <protectedRange algorithmName="SHA-512" hashValue="ON39YdpmFHfN9f47KpiRvqrKx0V9+erV1CNkpWzYhW/Qyc6aT8rEyCrvauWSYGZK2ia3o7vd3akF07acHAFpOA==" saltValue="yVW9XmDwTqEnmpSGai0KYg==" spinCount="100000" sqref="D178:E178 C179:D179" name="Range1_1_2_5"/>
    <protectedRange algorithmName="SHA-512" hashValue="ON39YdpmFHfN9f47KpiRvqrKx0V9+erV1CNkpWzYhW/Qyc6aT8rEyCrvauWSYGZK2ia3o7vd3akF07acHAFpOA==" saltValue="yVW9XmDwTqEnmpSGai0KYg==" spinCount="100000" sqref="E179" name="Range1_1_1_2_3"/>
    <protectedRange algorithmName="SHA-512" hashValue="ON39YdpmFHfN9f47KpiRvqrKx0V9+erV1CNkpWzYhW/Qyc6aT8rEyCrvauWSYGZK2ia3o7vd3akF07acHAFpOA==" saltValue="yVW9XmDwTqEnmpSGai0KYg==" spinCount="100000" sqref="F179:K179" name="Range1_4_5"/>
  </protectedRanges>
  <conditionalFormatting sqref="I7:I9">
    <cfRule type="top10" dxfId="311" priority="297" rank="1"/>
  </conditionalFormatting>
  <conditionalFormatting sqref="H7:H9">
    <cfRule type="top10" dxfId="310" priority="298" rank="1"/>
  </conditionalFormatting>
  <conditionalFormatting sqref="G7:G9">
    <cfRule type="top10" dxfId="309" priority="299" rank="1"/>
  </conditionalFormatting>
  <conditionalFormatting sqref="F7:F9">
    <cfRule type="top10" dxfId="308" priority="300" rank="1"/>
  </conditionalFormatting>
  <conditionalFormatting sqref="J3:J5">
    <cfRule type="top10" dxfId="307" priority="353" rank="1"/>
  </conditionalFormatting>
  <conditionalFormatting sqref="K3:K5">
    <cfRule type="top10" dxfId="306" priority="354" rank="1"/>
  </conditionalFormatting>
  <conditionalFormatting sqref="G3:G5">
    <cfRule type="top10" dxfId="305" priority="355" rank="1"/>
  </conditionalFormatting>
  <conditionalFormatting sqref="H3:H5">
    <cfRule type="top10" dxfId="304" priority="356" rank="1"/>
  </conditionalFormatting>
  <conditionalFormatting sqref="I3:I5">
    <cfRule type="top10" dxfId="303" priority="357" rank="1"/>
  </conditionalFormatting>
  <conditionalFormatting sqref="F3:F5">
    <cfRule type="top10" dxfId="302" priority="358" rank="1"/>
  </conditionalFormatting>
  <conditionalFormatting sqref="K7:K9">
    <cfRule type="top10" dxfId="301" priority="359" rank="1"/>
  </conditionalFormatting>
  <conditionalFormatting sqref="J7:J9">
    <cfRule type="top10" dxfId="300" priority="360" rank="1"/>
  </conditionalFormatting>
  <conditionalFormatting sqref="J11:J12">
    <cfRule type="top10" dxfId="299" priority="361" rank="1"/>
  </conditionalFormatting>
  <conditionalFormatting sqref="K11:K12">
    <cfRule type="top10" dxfId="298" priority="362" rank="1"/>
  </conditionalFormatting>
  <conditionalFormatting sqref="F11:F12">
    <cfRule type="top10" dxfId="297" priority="363" rank="1"/>
  </conditionalFormatting>
  <conditionalFormatting sqref="G11:G12">
    <cfRule type="top10" dxfId="296" priority="364" rank="1"/>
  </conditionalFormatting>
  <conditionalFormatting sqref="H11:H12">
    <cfRule type="top10" dxfId="295" priority="365" rank="1"/>
  </conditionalFormatting>
  <conditionalFormatting sqref="I11:I12">
    <cfRule type="top10" dxfId="294" priority="366" rank="1"/>
  </conditionalFormatting>
  <conditionalFormatting sqref="K23:K25">
    <cfRule type="top10" dxfId="293" priority="277" rank="1"/>
  </conditionalFormatting>
  <conditionalFormatting sqref="J23:J25">
    <cfRule type="top10" dxfId="292" priority="278" rank="1"/>
  </conditionalFormatting>
  <conditionalFormatting sqref="I23:I25">
    <cfRule type="top10" dxfId="291" priority="279" rank="1"/>
  </conditionalFormatting>
  <conditionalFormatting sqref="H23:H25">
    <cfRule type="top10" dxfId="290" priority="280" rank="1"/>
  </conditionalFormatting>
  <conditionalFormatting sqref="G23:G25">
    <cfRule type="top10" dxfId="289" priority="281" rank="1"/>
  </conditionalFormatting>
  <conditionalFormatting sqref="F23:F25">
    <cfRule type="top10" dxfId="288" priority="282" rank="1"/>
  </conditionalFormatting>
  <conditionalFormatting sqref="F27:F31">
    <cfRule type="top10" dxfId="287" priority="276" rank="1"/>
  </conditionalFormatting>
  <conditionalFormatting sqref="G27:G31">
    <cfRule type="top10" dxfId="286" priority="275" rank="1"/>
  </conditionalFormatting>
  <conditionalFormatting sqref="H27:H31">
    <cfRule type="top10" dxfId="285" priority="274" rank="1"/>
  </conditionalFormatting>
  <conditionalFormatting sqref="I27:I31">
    <cfRule type="top10" dxfId="284" priority="273" rank="1"/>
  </conditionalFormatting>
  <conditionalFormatting sqref="J27:J31">
    <cfRule type="top10" dxfId="283" priority="272" rank="1"/>
  </conditionalFormatting>
  <conditionalFormatting sqref="K27:K31">
    <cfRule type="top10" dxfId="282" priority="271" rank="1"/>
  </conditionalFormatting>
  <conditionalFormatting sqref="J33">
    <cfRule type="top10" dxfId="281" priority="270" rank="1"/>
  </conditionalFormatting>
  <conditionalFormatting sqref="I33">
    <cfRule type="top10" dxfId="280" priority="266" rank="1"/>
  </conditionalFormatting>
  <conditionalFormatting sqref="K33">
    <cfRule type="top10" dxfId="279" priority="267" rank="1"/>
  </conditionalFormatting>
  <conditionalFormatting sqref="H33">
    <cfRule type="top10" dxfId="278" priority="269" rank="1"/>
  </conditionalFormatting>
  <conditionalFormatting sqref="G33">
    <cfRule type="top10" dxfId="277" priority="268" rank="1"/>
  </conditionalFormatting>
  <conditionalFormatting sqref="F33">
    <cfRule type="top10" dxfId="276" priority="265" rank="1"/>
  </conditionalFormatting>
  <conditionalFormatting sqref="F35">
    <cfRule type="top10" dxfId="275" priority="264" rank="1"/>
  </conditionalFormatting>
  <conditionalFormatting sqref="G35">
    <cfRule type="top10" dxfId="274" priority="263" rank="1"/>
  </conditionalFormatting>
  <conditionalFormatting sqref="H35">
    <cfRule type="top10" dxfId="273" priority="262" rank="1"/>
  </conditionalFormatting>
  <conditionalFormatting sqref="I35">
    <cfRule type="top10" dxfId="272" priority="261" rank="1"/>
  </conditionalFormatting>
  <conditionalFormatting sqref="J35">
    <cfRule type="top10" dxfId="271" priority="260" rank="1"/>
  </conditionalFormatting>
  <conditionalFormatting sqref="K35">
    <cfRule type="top10" dxfId="270" priority="259" rank="1"/>
  </conditionalFormatting>
  <conditionalFormatting sqref="G37 G15:G21">
    <cfRule type="top10" dxfId="269" priority="367" rank="1"/>
  </conditionalFormatting>
  <conditionalFormatting sqref="H37 H15:H21">
    <cfRule type="top10" dxfId="268" priority="369" rank="1"/>
  </conditionalFormatting>
  <conditionalFormatting sqref="I37 I15:I21">
    <cfRule type="top10" dxfId="267" priority="371" rank="1"/>
  </conditionalFormatting>
  <conditionalFormatting sqref="J37 J15:J21">
    <cfRule type="top10" dxfId="266" priority="373" rank="1"/>
  </conditionalFormatting>
  <conditionalFormatting sqref="K37 K15:K21">
    <cfRule type="top10" dxfId="265" priority="375" rank="1"/>
  </conditionalFormatting>
  <conditionalFormatting sqref="F37 F15:F21">
    <cfRule type="top10" dxfId="264" priority="377" rank="1"/>
  </conditionalFormatting>
  <conditionalFormatting sqref="G40:G48">
    <cfRule type="top10" dxfId="263" priority="257" rank="1"/>
  </conditionalFormatting>
  <conditionalFormatting sqref="H40:H48">
    <cfRule type="top10" dxfId="262" priority="256" rank="1"/>
  </conditionalFormatting>
  <conditionalFormatting sqref="I40:I48">
    <cfRule type="top10" dxfId="261" priority="255" rank="1"/>
  </conditionalFormatting>
  <conditionalFormatting sqref="J40:J48">
    <cfRule type="top10" dxfId="260" priority="253" rank="1"/>
  </conditionalFormatting>
  <conditionalFormatting sqref="K40:K48">
    <cfRule type="top10" dxfId="259" priority="254" rank="1"/>
  </conditionalFormatting>
  <conditionalFormatting sqref="F40:F48">
    <cfRule type="top10" dxfId="258" priority="258" rank="1"/>
  </conditionalFormatting>
  <conditionalFormatting sqref="F53:F55">
    <cfRule type="top10" dxfId="257" priority="252" rank="1"/>
  </conditionalFormatting>
  <conditionalFormatting sqref="G53:G55">
    <cfRule type="top10" dxfId="256" priority="251" rank="1"/>
  </conditionalFormatting>
  <conditionalFormatting sqref="H53:H55">
    <cfRule type="top10" dxfId="255" priority="250" rank="1"/>
  </conditionalFormatting>
  <conditionalFormatting sqref="I53:I55">
    <cfRule type="top10" dxfId="254" priority="249" rank="1"/>
  </conditionalFormatting>
  <conditionalFormatting sqref="J53:J55">
    <cfRule type="top10" dxfId="253" priority="248" rank="1"/>
  </conditionalFormatting>
  <conditionalFormatting sqref="K53:K55">
    <cfRule type="top10" dxfId="252" priority="247" rank="1"/>
  </conditionalFormatting>
  <conditionalFormatting sqref="K50:K51">
    <cfRule type="top10" dxfId="251" priority="241" rank="1"/>
  </conditionalFormatting>
  <conditionalFormatting sqref="J50:J51">
    <cfRule type="top10" dxfId="250" priority="242" rank="1"/>
  </conditionalFormatting>
  <conditionalFormatting sqref="I50:I51">
    <cfRule type="top10" dxfId="249" priority="243" rank="1"/>
  </conditionalFormatting>
  <conditionalFormatting sqref="H50:H51">
    <cfRule type="top10" dxfId="248" priority="244" rank="1"/>
  </conditionalFormatting>
  <conditionalFormatting sqref="G50:G51">
    <cfRule type="top10" dxfId="247" priority="245" rank="1"/>
  </conditionalFormatting>
  <conditionalFormatting sqref="F50:F51">
    <cfRule type="top10" dxfId="246" priority="246" rank="1"/>
  </conditionalFormatting>
  <conditionalFormatting sqref="G58:G62">
    <cfRule type="top10" dxfId="245" priority="239" rank="1"/>
  </conditionalFormatting>
  <conditionalFormatting sqref="H58:H62">
    <cfRule type="top10" dxfId="244" priority="238" rank="1"/>
  </conditionalFormatting>
  <conditionalFormatting sqref="I58:I62">
    <cfRule type="top10" dxfId="243" priority="237" rank="1"/>
  </conditionalFormatting>
  <conditionalFormatting sqref="J58:J62">
    <cfRule type="top10" dxfId="242" priority="235" rank="1"/>
  </conditionalFormatting>
  <conditionalFormatting sqref="K58:K62">
    <cfRule type="top10" dxfId="241" priority="236" rank="1"/>
  </conditionalFormatting>
  <conditionalFormatting sqref="F58:F62">
    <cfRule type="top10" dxfId="240" priority="240" rank="1"/>
  </conditionalFormatting>
  <conditionalFormatting sqref="K64:K65">
    <cfRule type="top10" dxfId="239" priority="229" rank="1"/>
  </conditionalFormatting>
  <conditionalFormatting sqref="J64:J65">
    <cfRule type="top10" dxfId="238" priority="230" rank="1"/>
  </conditionalFormatting>
  <conditionalFormatting sqref="I64:I65">
    <cfRule type="top10" dxfId="237" priority="231" rank="1"/>
  </conditionalFormatting>
  <conditionalFormatting sqref="H64:H65">
    <cfRule type="top10" dxfId="236" priority="232" rank="1"/>
  </conditionalFormatting>
  <conditionalFormatting sqref="G64:G65">
    <cfRule type="top10" dxfId="235" priority="233" rank="1"/>
  </conditionalFormatting>
  <conditionalFormatting sqref="F64:F65">
    <cfRule type="top10" dxfId="234" priority="234" rank="1"/>
  </conditionalFormatting>
  <conditionalFormatting sqref="F67:F70">
    <cfRule type="top10" dxfId="233" priority="228" rank="1"/>
  </conditionalFormatting>
  <conditionalFormatting sqref="G67:G70">
    <cfRule type="top10" dxfId="232" priority="227" rank="1"/>
  </conditionalFormatting>
  <conditionalFormatting sqref="H67:H70">
    <cfRule type="top10" dxfId="231" priority="226" rank="1"/>
  </conditionalFormatting>
  <conditionalFormatting sqref="I67:I70">
    <cfRule type="top10" dxfId="230" priority="225" rank="1"/>
  </conditionalFormatting>
  <conditionalFormatting sqref="J67:J70">
    <cfRule type="top10" dxfId="229" priority="224" rank="1"/>
  </conditionalFormatting>
  <conditionalFormatting sqref="K67:K70">
    <cfRule type="top10" dxfId="228" priority="223" rank="1"/>
  </conditionalFormatting>
  <conditionalFormatting sqref="J72:J74">
    <cfRule type="top10" dxfId="227" priority="222" rank="1"/>
  </conditionalFormatting>
  <conditionalFormatting sqref="I72:I74">
    <cfRule type="top10" dxfId="226" priority="218" rank="1"/>
  </conditionalFormatting>
  <conditionalFormatting sqref="K72:K74">
    <cfRule type="top10" dxfId="225" priority="219" rank="1"/>
  </conditionalFormatting>
  <conditionalFormatting sqref="H72:H74">
    <cfRule type="top10" dxfId="224" priority="221" rank="1"/>
  </conditionalFormatting>
  <conditionalFormatting sqref="G72:G74">
    <cfRule type="top10" dxfId="223" priority="220" rank="1"/>
  </conditionalFormatting>
  <conditionalFormatting sqref="F72:F74">
    <cfRule type="top10" dxfId="222" priority="217" rank="1"/>
  </conditionalFormatting>
  <conditionalFormatting sqref="G77:G80">
    <cfRule type="top10" dxfId="221" priority="215" rank="1"/>
  </conditionalFormatting>
  <conditionalFormatting sqref="H77:H80">
    <cfRule type="top10" dxfId="220" priority="214" rank="1"/>
  </conditionalFormatting>
  <conditionalFormatting sqref="I77:I80">
    <cfRule type="top10" dxfId="219" priority="213" rank="1"/>
  </conditionalFormatting>
  <conditionalFormatting sqref="J77:J80">
    <cfRule type="top10" dxfId="218" priority="211" rank="1"/>
  </conditionalFormatting>
  <conditionalFormatting sqref="K77:K80">
    <cfRule type="top10" dxfId="217" priority="212" rank="1"/>
  </conditionalFormatting>
  <conditionalFormatting sqref="F77:F80">
    <cfRule type="top10" dxfId="216" priority="216" rank="1"/>
  </conditionalFormatting>
  <conditionalFormatting sqref="K82:K84">
    <cfRule type="top10" dxfId="215" priority="205" rank="1"/>
  </conditionalFormatting>
  <conditionalFormatting sqref="J82:J84">
    <cfRule type="top10" dxfId="214" priority="206" rank="1"/>
  </conditionalFormatting>
  <conditionalFormatting sqref="I82:I84">
    <cfRule type="top10" dxfId="213" priority="207" rank="1"/>
  </conditionalFormatting>
  <conditionalFormatting sqref="H82:H84">
    <cfRule type="top10" dxfId="212" priority="208" rank="1"/>
  </conditionalFormatting>
  <conditionalFormatting sqref="G82:G84">
    <cfRule type="top10" dxfId="211" priority="209" rank="1"/>
  </conditionalFormatting>
  <conditionalFormatting sqref="F82:F84">
    <cfRule type="top10" dxfId="210" priority="210" rank="1"/>
  </conditionalFormatting>
  <conditionalFormatting sqref="F86:F88">
    <cfRule type="top10" dxfId="209" priority="204" rank="1"/>
  </conditionalFormatting>
  <conditionalFormatting sqref="G86:G88">
    <cfRule type="top10" dxfId="208" priority="203" rank="1"/>
  </conditionalFormatting>
  <conditionalFormatting sqref="H86:H88">
    <cfRule type="top10" dxfId="207" priority="202" rank="1"/>
  </conditionalFormatting>
  <conditionalFormatting sqref="I86:I88">
    <cfRule type="top10" dxfId="206" priority="201" rank="1"/>
  </conditionalFormatting>
  <conditionalFormatting sqref="J86:J88">
    <cfRule type="top10" dxfId="205" priority="200" rank="1"/>
  </conditionalFormatting>
  <conditionalFormatting sqref="K86:K88">
    <cfRule type="top10" dxfId="204" priority="199" rank="1"/>
  </conditionalFormatting>
  <conditionalFormatting sqref="G91:G96">
    <cfRule type="top10" dxfId="203" priority="197" rank="1"/>
  </conditionalFormatting>
  <conditionalFormatting sqref="H91:H96">
    <cfRule type="top10" dxfId="202" priority="196" rank="1"/>
  </conditionalFormatting>
  <conditionalFormatting sqref="I91:I96">
    <cfRule type="top10" dxfId="201" priority="195" rank="1"/>
  </conditionalFormatting>
  <conditionalFormatting sqref="J91:J96">
    <cfRule type="top10" dxfId="200" priority="193" rank="1"/>
  </conditionalFormatting>
  <conditionalFormatting sqref="K91:K96">
    <cfRule type="top10" dxfId="199" priority="194" rank="1"/>
  </conditionalFormatting>
  <conditionalFormatting sqref="F91:F96">
    <cfRule type="top10" dxfId="198" priority="198" rank="1"/>
  </conditionalFormatting>
  <conditionalFormatting sqref="K98:K99">
    <cfRule type="top10" dxfId="197" priority="187" rank="1"/>
  </conditionalFormatting>
  <conditionalFormatting sqref="J98:J99">
    <cfRule type="top10" dxfId="196" priority="188" rank="1"/>
  </conditionalFormatting>
  <conditionalFormatting sqref="I98:I99">
    <cfRule type="top10" dxfId="195" priority="189" rank="1"/>
  </conditionalFormatting>
  <conditionalFormatting sqref="H98:H99">
    <cfRule type="top10" dxfId="194" priority="190" rank="1"/>
  </conditionalFormatting>
  <conditionalFormatting sqref="G98:G99">
    <cfRule type="top10" dxfId="193" priority="191" rank="1"/>
  </conditionalFormatting>
  <conditionalFormatting sqref="F98:F99">
    <cfRule type="top10" dxfId="192" priority="192" rank="1"/>
  </conditionalFormatting>
  <conditionalFormatting sqref="F101:F102">
    <cfRule type="top10" dxfId="191" priority="186" rank="1"/>
  </conditionalFormatting>
  <conditionalFormatting sqref="G101:G102">
    <cfRule type="top10" dxfId="190" priority="185" rank="1"/>
  </conditionalFormatting>
  <conditionalFormatting sqref="H101:H102">
    <cfRule type="top10" dxfId="189" priority="184" rank="1"/>
  </conditionalFormatting>
  <conditionalFormatting sqref="I101:I102">
    <cfRule type="top10" dxfId="188" priority="183" rank="1"/>
  </conditionalFormatting>
  <conditionalFormatting sqref="J101:J102">
    <cfRule type="top10" dxfId="187" priority="182" rank="1"/>
  </conditionalFormatting>
  <conditionalFormatting sqref="K101:K102">
    <cfRule type="top10" dxfId="186" priority="181" rank="1"/>
  </conditionalFormatting>
  <conditionalFormatting sqref="J104">
    <cfRule type="top10" dxfId="185" priority="180" rank="1"/>
  </conditionalFormatting>
  <conditionalFormatting sqref="I104">
    <cfRule type="top10" dxfId="184" priority="176" rank="1"/>
  </conditionalFormatting>
  <conditionalFormatting sqref="K104">
    <cfRule type="top10" dxfId="183" priority="177" rank="1"/>
  </conditionalFormatting>
  <conditionalFormatting sqref="H104">
    <cfRule type="top10" dxfId="182" priority="179" rank="1"/>
  </conditionalFormatting>
  <conditionalFormatting sqref="G104">
    <cfRule type="top10" dxfId="181" priority="178" rank="1"/>
  </conditionalFormatting>
  <conditionalFormatting sqref="F104">
    <cfRule type="top10" dxfId="180" priority="175" rank="1"/>
  </conditionalFormatting>
  <conditionalFormatting sqref="G107:G117">
    <cfRule type="top10" dxfId="179" priority="167" rank="1"/>
  </conditionalFormatting>
  <conditionalFormatting sqref="H107:H117">
    <cfRule type="top10" dxfId="178" priority="166" rank="1"/>
  </conditionalFormatting>
  <conditionalFormatting sqref="I107:I117">
    <cfRule type="top10" dxfId="177" priority="165" rank="1"/>
  </conditionalFormatting>
  <conditionalFormatting sqref="J107:J117">
    <cfRule type="top10" dxfId="176" priority="163" rank="1"/>
  </conditionalFormatting>
  <conditionalFormatting sqref="K107:K117">
    <cfRule type="top10" dxfId="175" priority="164" rank="1"/>
  </conditionalFormatting>
  <conditionalFormatting sqref="F107:F117">
    <cfRule type="top10" dxfId="174" priority="168" rank="1"/>
  </conditionalFormatting>
  <conditionalFormatting sqref="G120:G132">
    <cfRule type="top10" dxfId="173" priority="155" rank="1"/>
  </conditionalFormatting>
  <conditionalFormatting sqref="H120:H132">
    <cfRule type="top10" dxfId="172" priority="154" rank="1"/>
  </conditionalFormatting>
  <conditionalFormatting sqref="I120:I132">
    <cfRule type="top10" dxfId="171" priority="153" rank="1"/>
  </conditionalFormatting>
  <conditionalFormatting sqref="J120:J132">
    <cfRule type="top10" dxfId="170" priority="151" rank="1"/>
  </conditionalFormatting>
  <conditionalFormatting sqref="K120:K132">
    <cfRule type="top10" dxfId="169" priority="152" rank="1"/>
  </conditionalFormatting>
  <conditionalFormatting sqref="F120:F132">
    <cfRule type="top10" dxfId="168" priority="162" rank="1"/>
  </conditionalFormatting>
  <conditionalFormatting sqref="K134">
    <cfRule type="top10" dxfId="167" priority="156" rank="1"/>
  </conditionalFormatting>
  <conditionalFormatting sqref="J134">
    <cfRule type="top10" dxfId="166" priority="157" rank="1"/>
  </conditionalFormatting>
  <conditionalFormatting sqref="I134">
    <cfRule type="top10" dxfId="165" priority="158" rank="1"/>
  </conditionalFormatting>
  <conditionalFormatting sqref="H134">
    <cfRule type="top10" dxfId="164" priority="159" rank="1"/>
  </conditionalFormatting>
  <conditionalFormatting sqref="G134">
    <cfRule type="top10" dxfId="163" priority="160" rank="1"/>
  </conditionalFormatting>
  <conditionalFormatting sqref="F134">
    <cfRule type="top10" dxfId="162" priority="161" rank="1"/>
  </conditionalFormatting>
  <conditionalFormatting sqref="G137:G141">
    <cfRule type="top10" dxfId="161" priority="97" rank="1"/>
  </conditionalFormatting>
  <conditionalFormatting sqref="H137:H141">
    <cfRule type="top10" dxfId="160" priority="98" rank="1"/>
  </conditionalFormatting>
  <conditionalFormatting sqref="I137:I141">
    <cfRule type="top10" dxfId="159" priority="99" rank="1"/>
  </conditionalFormatting>
  <conditionalFormatting sqref="J137:J141">
    <cfRule type="top10" dxfId="158" priority="100" rank="1"/>
  </conditionalFormatting>
  <conditionalFormatting sqref="K137:K141">
    <cfRule type="top10" dxfId="157" priority="101" rank="1"/>
  </conditionalFormatting>
  <conditionalFormatting sqref="F137:F141">
    <cfRule type="top10" dxfId="156" priority="102" rank="1"/>
  </conditionalFormatting>
  <conditionalFormatting sqref="K143:K144">
    <cfRule type="top10" dxfId="155" priority="91" rank="1"/>
  </conditionalFormatting>
  <conditionalFormatting sqref="J143:J144">
    <cfRule type="top10" dxfId="154" priority="92" rank="1"/>
  </conditionalFormatting>
  <conditionalFormatting sqref="I143:I144">
    <cfRule type="top10" dxfId="153" priority="93" rank="1"/>
  </conditionalFormatting>
  <conditionalFormatting sqref="H143:H144">
    <cfRule type="top10" dxfId="152" priority="94" rank="1"/>
  </conditionalFormatting>
  <conditionalFormatting sqref="G143:G144">
    <cfRule type="top10" dxfId="151" priority="95" rank="1"/>
  </conditionalFormatting>
  <conditionalFormatting sqref="F143:F144">
    <cfRule type="top10" dxfId="150" priority="96" rank="1"/>
  </conditionalFormatting>
  <conditionalFormatting sqref="F146:F147">
    <cfRule type="top10" dxfId="149" priority="90" rank="1"/>
  </conditionalFormatting>
  <conditionalFormatting sqref="G146:G147">
    <cfRule type="top10" dxfId="148" priority="89" rank="1"/>
  </conditionalFormatting>
  <conditionalFormatting sqref="H146:H147">
    <cfRule type="top10" dxfId="147" priority="88" rank="1"/>
  </conditionalFormatting>
  <conditionalFormatting sqref="I146:I147">
    <cfRule type="top10" dxfId="146" priority="87" rank="1"/>
  </conditionalFormatting>
  <conditionalFormatting sqref="J146:J147">
    <cfRule type="top10" dxfId="145" priority="86" rank="1"/>
  </conditionalFormatting>
  <conditionalFormatting sqref="K146:K147">
    <cfRule type="top10" dxfId="144" priority="85" rank="1"/>
  </conditionalFormatting>
  <conditionalFormatting sqref="J149">
    <cfRule type="top10" dxfId="143" priority="84" rank="1"/>
  </conditionalFormatting>
  <conditionalFormatting sqref="I149">
    <cfRule type="top10" dxfId="142" priority="80" rank="1"/>
  </conditionalFormatting>
  <conditionalFormatting sqref="K149">
    <cfRule type="top10" dxfId="141" priority="81" rank="1"/>
  </conditionalFormatting>
  <conditionalFormatting sqref="H149">
    <cfRule type="top10" dxfId="140" priority="83" rank="1"/>
  </conditionalFormatting>
  <conditionalFormatting sqref="G149">
    <cfRule type="top10" dxfId="139" priority="82" rank="1"/>
  </conditionalFormatting>
  <conditionalFormatting sqref="F149">
    <cfRule type="top10" dxfId="138" priority="79" rank="1"/>
  </conditionalFormatting>
  <conditionalFormatting sqref="G152:G154">
    <cfRule type="top10" dxfId="137" priority="77" rank="1"/>
  </conditionalFormatting>
  <conditionalFormatting sqref="H152:H154">
    <cfRule type="top10" dxfId="136" priority="76" rank="1"/>
  </conditionalFormatting>
  <conditionalFormatting sqref="I152:I154">
    <cfRule type="top10" dxfId="135" priority="75" rank="1"/>
  </conditionalFormatting>
  <conditionalFormatting sqref="J152:J154">
    <cfRule type="top10" dxfId="134" priority="73" rank="1"/>
  </conditionalFormatting>
  <conditionalFormatting sqref="K152:K154">
    <cfRule type="top10" dxfId="133" priority="74" rank="1"/>
  </conditionalFormatting>
  <conditionalFormatting sqref="F152:F154">
    <cfRule type="top10" dxfId="132" priority="78" rank="1"/>
  </conditionalFormatting>
  <conditionalFormatting sqref="F156:F159">
    <cfRule type="top10" dxfId="131" priority="72" rank="1"/>
  </conditionalFormatting>
  <conditionalFormatting sqref="G156:G159">
    <cfRule type="top10" dxfId="130" priority="71" rank="1"/>
  </conditionalFormatting>
  <conditionalFormatting sqref="H156:H159">
    <cfRule type="top10" dxfId="129" priority="70" rank="1"/>
  </conditionalFormatting>
  <conditionalFormatting sqref="I156:I159">
    <cfRule type="top10" dxfId="128" priority="69" rank="1"/>
  </conditionalFormatting>
  <conditionalFormatting sqref="J156:J159">
    <cfRule type="top10" dxfId="127" priority="68" rank="1"/>
  </conditionalFormatting>
  <conditionalFormatting sqref="K156:K159">
    <cfRule type="top10" dxfId="126" priority="67" rank="1"/>
  </conditionalFormatting>
  <conditionalFormatting sqref="J161">
    <cfRule type="top10" dxfId="125" priority="66" rank="1"/>
  </conditionalFormatting>
  <conditionalFormatting sqref="I161">
    <cfRule type="top10" dxfId="124" priority="62" rank="1"/>
  </conditionalFormatting>
  <conditionalFormatting sqref="K161">
    <cfRule type="top10" dxfId="123" priority="63" rank="1"/>
  </conditionalFormatting>
  <conditionalFormatting sqref="H161">
    <cfRule type="top10" dxfId="122" priority="65" rank="1"/>
  </conditionalFormatting>
  <conditionalFormatting sqref="G161">
    <cfRule type="top10" dxfId="121" priority="64" rank="1"/>
  </conditionalFormatting>
  <conditionalFormatting sqref="F161">
    <cfRule type="top10" dxfId="120" priority="61" rank="1"/>
  </conditionalFormatting>
  <conditionalFormatting sqref="G164:G168">
    <cfRule type="top10" dxfId="29" priority="29" rank="1"/>
  </conditionalFormatting>
  <conditionalFormatting sqref="H164:H168">
    <cfRule type="top10" dxfId="28" priority="28" rank="1"/>
  </conditionalFormatting>
  <conditionalFormatting sqref="I164:I168">
    <cfRule type="top10" dxfId="27" priority="27" rank="1"/>
  </conditionalFormatting>
  <conditionalFormatting sqref="J164:J168">
    <cfRule type="top10" dxfId="26" priority="25" rank="1"/>
  </conditionalFormatting>
  <conditionalFormatting sqref="K164:K168">
    <cfRule type="top10" dxfId="25" priority="26" rank="1"/>
  </conditionalFormatting>
  <conditionalFormatting sqref="F164:F168">
    <cfRule type="top10" dxfId="24" priority="30" rank="1"/>
  </conditionalFormatting>
  <conditionalFormatting sqref="K170">
    <cfRule type="top10" dxfId="23" priority="19" rank="1"/>
  </conditionalFormatting>
  <conditionalFormatting sqref="J170">
    <cfRule type="top10" dxfId="22" priority="20" rank="1"/>
  </conditionalFormatting>
  <conditionalFormatting sqref="I170">
    <cfRule type="top10" dxfId="21" priority="21" rank="1"/>
  </conditionalFormatting>
  <conditionalFormatting sqref="H170">
    <cfRule type="top10" dxfId="20" priority="22" rank="1"/>
  </conditionalFormatting>
  <conditionalFormatting sqref="G170">
    <cfRule type="top10" dxfId="19" priority="23" rank="1"/>
  </conditionalFormatting>
  <conditionalFormatting sqref="F170">
    <cfRule type="top10" dxfId="18" priority="24" rank="1"/>
  </conditionalFormatting>
  <conditionalFormatting sqref="F172:F174">
    <cfRule type="top10" dxfId="17" priority="18" rank="1"/>
  </conditionalFormatting>
  <conditionalFormatting sqref="G172:G174">
    <cfRule type="top10" dxfId="16" priority="17" rank="1"/>
  </conditionalFormatting>
  <conditionalFormatting sqref="H172:H174">
    <cfRule type="top10" dxfId="15" priority="16" rank="1"/>
  </conditionalFormatting>
  <conditionalFormatting sqref="I172:I174">
    <cfRule type="top10" dxfId="14" priority="15" rank="1"/>
  </conditionalFormatting>
  <conditionalFormatting sqref="J172:J174">
    <cfRule type="top10" dxfId="13" priority="14" rank="1"/>
  </conditionalFormatting>
  <conditionalFormatting sqref="K172:K174">
    <cfRule type="top10" dxfId="12" priority="13" rank="1"/>
  </conditionalFormatting>
  <conditionalFormatting sqref="J176:J177">
    <cfRule type="top10" dxfId="11" priority="12" rank="1"/>
  </conditionalFormatting>
  <conditionalFormatting sqref="I176:I177">
    <cfRule type="top10" dxfId="10" priority="8" rank="1"/>
  </conditionalFormatting>
  <conditionalFormatting sqref="K176:K177">
    <cfRule type="top10" dxfId="9" priority="9" rank="1"/>
  </conditionalFormatting>
  <conditionalFormatting sqref="H176:H177">
    <cfRule type="top10" dxfId="8" priority="11" rank="1"/>
  </conditionalFormatting>
  <conditionalFormatting sqref="G176:G177">
    <cfRule type="top10" dxfId="7" priority="10" rank="1"/>
  </conditionalFormatting>
  <conditionalFormatting sqref="F176:F177">
    <cfRule type="top10" dxfId="6" priority="7" rank="1"/>
  </conditionalFormatting>
  <conditionalFormatting sqref="F179">
    <cfRule type="top10" dxfId="5" priority="6" rank="1"/>
  </conditionalFormatting>
  <conditionalFormatting sqref="G179">
    <cfRule type="top10" dxfId="4" priority="5" rank="1"/>
  </conditionalFormatting>
  <conditionalFormatting sqref="H179">
    <cfRule type="top10" dxfId="3" priority="4" rank="1"/>
  </conditionalFormatting>
  <conditionalFormatting sqref="I179">
    <cfRule type="top10" dxfId="2" priority="3" rank="1"/>
  </conditionalFormatting>
  <conditionalFormatting sqref="J179">
    <cfRule type="top10" dxfId="1" priority="2" rank="1"/>
  </conditionalFormatting>
  <conditionalFormatting sqref="K179">
    <cfRule type="top10" dxfId="0" priority="1" rank="1"/>
  </conditionalFormatting>
  <printOptions gridLines="1"/>
  <pageMargins left="0.7" right="0.7" top="0.75" bottom="0.75" header="0.3" footer="0.3"/>
  <pageSetup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 Resutls 2020</vt:lpstr>
      <vt:lpstr>'VA Resutls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2020-08-25T00:57:46Z</cp:lastPrinted>
  <dcterms:created xsi:type="dcterms:W3CDTF">2020-05-05T18:12:07Z</dcterms:created>
  <dcterms:modified xsi:type="dcterms:W3CDTF">2020-10-04T13:55:43Z</dcterms:modified>
</cp:coreProperties>
</file>