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ux C Drive\ABRA 2023 State Match Info\Louisiana 2023\"/>
    </mc:Choice>
  </mc:AlternateContent>
  <xr:revisionPtr revIDLastSave="0" documentId="13_ncr:1_{104E17A0-46E9-4F7F-A9DA-4DA839B674EA}" xr6:coauthVersionLast="47" xr6:coauthVersionMax="47" xr10:uidLastSave="{00000000-0000-0000-0000-000000000000}"/>
  <bookViews>
    <workbookView xWindow="25080" yWindow="-120" windowWidth="25440" windowHeight="15270" xr2:uid="{A35FAFAA-3A44-445C-BAAA-3002DD1ECE94}"/>
  </bookViews>
  <sheets>
    <sheet name="Louisiana Adult Rankings 2023" sheetId="1" r:id="rId1"/>
    <sheet name="Chance Heath" sheetId="62" r:id="rId2"/>
    <sheet name="Robert Benoit II" sheetId="2" r:id="rId3"/>
    <sheet name="Eric Smith" sheetId="61" r:id="rId4"/>
    <sheet name="James Soileau" sheetId="60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G30" i="1"/>
  <c r="F30" i="1"/>
  <c r="E30" i="1"/>
  <c r="D30" i="1"/>
  <c r="N5" i="62"/>
  <c r="L5" i="62"/>
  <c r="M5" i="62" s="1"/>
  <c r="O5" i="62" s="1"/>
  <c r="K5" i="62"/>
  <c r="H21" i="1"/>
  <c r="G21" i="1"/>
  <c r="F21" i="1"/>
  <c r="E21" i="1"/>
  <c r="D21" i="1"/>
  <c r="N5" i="61"/>
  <c r="L5" i="61"/>
  <c r="K5" i="61"/>
  <c r="H31" i="1"/>
  <c r="G31" i="1"/>
  <c r="F31" i="1"/>
  <c r="E31" i="1"/>
  <c r="D31" i="1"/>
  <c r="H22" i="1"/>
  <c r="G22" i="1"/>
  <c r="F22" i="1"/>
  <c r="E22" i="1"/>
  <c r="D22" i="1"/>
  <c r="N12" i="60"/>
  <c r="L12" i="60"/>
  <c r="K12" i="60"/>
  <c r="M5" i="61" l="1"/>
  <c r="O5" i="61" s="1"/>
  <c r="M12" i="60"/>
  <c r="O12" i="60" s="1"/>
  <c r="N23" i="2"/>
  <c r="G29" i="1" s="1"/>
  <c r="L23" i="2"/>
  <c r="E29" i="1" s="1"/>
  <c r="K23" i="2"/>
  <c r="D29" i="1" s="1"/>
  <c r="N17" i="2"/>
  <c r="G20" i="1" s="1"/>
  <c r="L17" i="2"/>
  <c r="E20" i="1" s="1"/>
  <c r="K17" i="2"/>
  <c r="D20" i="1" s="1"/>
  <c r="N5" i="60"/>
  <c r="L5" i="60"/>
  <c r="K5" i="60"/>
  <c r="N11" i="2"/>
  <c r="G13" i="1" s="1"/>
  <c r="L11" i="2"/>
  <c r="E13" i="1" s="1"/>
  <c r="K11" i="2"/>
  <c r="D13" i="1" s="1"/>
  <c r="N5" i="2"/>
  <c r="G6" i="1" s="1"/>
  <c r="L5" i="2"/>
  <c r="E6" i="1" s="1"/>
  <c r="K5" i="2"/>
  <c r="D6" i="1" s="1"/>
  <c r="M23" i="2" l="1"/>
  <c r="M17" i="2"/>
  <c r="M5" i="60"/>
  <c r="M11" i="2"/>
  <c r="F13" i="1" s="1"/>
  <c r="M5" i="2"/>
  <c r="F6" i="1" s="1"/>
  <c r="O17" i="2" l="1"/>
  <c r="H20" i="1" s="1"/>
  <c r="F20" i="1"/>
  <c r="O23" i="2"/>
  <c r="H29" i="1" s="1"/>
  <c r="F29" i="1"/>
  <c r="O5" i="60"/>
  <c r="O11" i="2"/>
  <c r="H13" i="1" s="1"/>
  <c r="O5" i="2"/>
  <c r="H6" i="1" s="1"/>
</calcChain>
</file>

<file path=xl/sharedStrings.xml><?xml version="1.0" encoding="utf-8"?>
<sst xmlns="http://schemas.openxmlformats.org/spreadsheetml/2006/main" count="216" uniqueCount="40">
  <si>
    <t>Rank</t>
  </si>
  <si>
    <t>Class</t>
  </si>
  <si>
    <t>Competitor</t>
  </si>
  <si>
    <t>Date</t>
  </si>
  <si>
    <t>Range Location</t>
  </si>
  <si>
    <t>TGT      1</t>
  </si>
  <si>
    <t>TGT     2</t>
  </si>
  <si>
    <t>TGT     3</t>
  </si>
  <si>
    <t>TGT     4</t>
  </si>
  <si>
    <t>TGT     5</t>
  </si>
  <si>
    <t>TGT     6</t>
  </si>
  <si>
    <t># of Targets</t>
  </si>
  <si>
    <t>TGT Total</t>
  </si>
  <si>
    <t>AGG</t>
  </si>
  <si>
    <t>Points</t>
  </si>
  <si>
    <t>AGG + Points</t>
  </si>
  <si>
    <t>Target Total</t>
  </si>
  <si>
    <t>Agg</t>
  </si>
  <si>
    <t>Agg + Points</t>
  </si>
  <si>
    <t>Outlaw Heavy</t>
  </si>
  <si>
    <t># 0f Targets</t>
  </si>
  <si>
    <t>Back to Ranking</t>
  </si>
  <si>
    <t>Outlaw Hvy</t>
  </si>
  <si>
    <t>Unlimited</t>
  </si>
  <si>
    <t>Factory</t>
  </si>
  <si>
    <t xml:space="preserve"> Louisiana</t>
  </si>
  <si>
    <t>ABRA OUTLAW LITE RANKING 2023</t>
  </si>
  <si>
    <t>ABRA OUTLAW HEAVY RANKING 2023</t>
  </si>
  <si>
    <t>ABRA UNLIMITED RANKING 2023</t>
  </si>
  <si>
    <t>ABRA FACTORY RANKING 2023</t>
  </si>
  <si>
    <t>Outlaw Lite</t>
  </si>
  <si>
    <t>Robert Benoit II</t>
  </si>
  <si>
    <t>Iowa, LA</t>
  </si>
  <si>
    <t>Adult Outlaw Lite</t>
  </si>
  <si>
    <t>Adult Factory</t>
  </si>
  <si>
    <t>James Soileau</t>
  </si>
  <si>
    <t>Adult Unlimited</t>
  </si>
  <si>
    <t>Robert Benoit III</t>
  </si>
  <si>
    <t>Eric Smith</t>
  </si>
  <si>
    <t>Chance Heath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</si>
</sst>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name val="Arial Black"/>
      <family val="2"/>
    </font>
    <font>
      <b/>
      <sz val="11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1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5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wrapText="1" shrinkToFit="1"/>
    </xf>
    <xf numFmtId="0" fontId="3" fillId="0" borderId="0" xfId="1" applyFill="1"/>
    <xf numFmtId="0" fontId="1" fillId="2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2" fillId="0" borderId="1" xfId="2" applyFont="1" applyBorder="1" applyAlignment="1">
      <alignment horizontal="center" wrapText="1" shrinkToFi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3" fillId="0" borderId="0" xfId="1" applyFont="1" applyBorder="1" applyAlignment="1" applyProtection="1">
      <alignment horizontal="center"/>
      <protection locked="0"/>
    </xf>
    <xf numFmtId="0" fontId="13" fillId="0" borderId="0" xfId="1" applyFont="1" applyFill="1" applyAlignment="1">
      <alignment horizontal="center"/>
    </xf>
    <xf numFmtId="1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14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1" fontId="6" fillId="4" borderId="1" xfId="0" applyNumberFormat="1" applyFont="1" applyFill="1" applyBorder="1" applyAlignment="1" applyProtection="1">
      <alignment horizontal="center"/>
      <protection locked="0"/>
    </xf>
    <xf numFmtId="1" fontId="6" fillId="0" borderId="1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 applyProtection="1">
      <alignment horizontal="center" wrapText="1"/>
      <protection hidden="1"/>
    </xf>
    <xf numFmtId="2" fontId="6" fillId="0" borderId="1" xfId="0" applyNumberFormat="1" applyFont="1" applyBorder="1" applyAlignment="1" applyProtection="1">
      <alignment horizontal="center"/>
      <protection hidden="1"/>
    </xf>
    <xf numFmtId="1" fontId="6" fillId="0" borderId="1" xfId="0" applyNumberFormat="1" applyFont="1" applyBorder="1" applyAlignment="1" applyProtection="1">
      <alignment horizontal="center"/>
      <protection hidden="1"/>
    </xf>
    <xf numFmtId="2" fontId="6" fillId="0" borderId="1" xfId="0" applyNumberFormat="1" applyFont="1" applyBorder="1" applyAlignment="1" applyProtection="1">
      <alignment horizontal="center" wrapText="1"/>
      <protection hidden="1"/>
    </xf>
  </cellXfs>
  <cellStyles count="3">
    <cellStyle name="Excel Built-in Normal" xfId="2" xr:uid="{38FD8B5C-C80C-4157-BF91-A4B42AE81132}"/>
    <cellStyle name="Hyperlink" xfId="1" builtinId="8"/>
    <cellStyle name="Normal" xfId="0" builtinId="0"/>
  </cellStyles>
  <dxfs count="24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ra2\Desktop\ABRA%20Files%20and%20More\AUTO%20BENCH%20REST%20ASSOCIATION%20FILE\ABRA%202019\Georgia\Georgia%20Results%2001%2019%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RA SCORE SHEET "/>
      <sheetName val="DATA SHEET"/>
      <sheetName val="Instruction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dimension ref="A1:H31"/>
  <sheetViews>
    <sheetView tabSelected="1" workbookViewId="0"/>
  </sheetViews>
  <sheetFormatPr defaultRowHeight="15" x14ac:dyDescent="0.25"/>
  <cols>
    <col min="1" max="1" width="9.140625" style="8"/>
    <col min="2" max="2" width="16.42578125" style="8" customWidth="1"/>
    <col min="3" max="3" width="23.28515625" style="23" customWidth="1"/>
    <col min="4" max="4" width="15.7109375" style="8" bestFit="1" customWidth="1"/>
    <col min="5" max="5" width="16.140625" style="8" bestFit="1" customWidth="1"/>
    <col min="6" max="6" width="9.140625" style="15"/>
    <col min="7" max="7" width="9.140625" style="8"/>
    <col min="8" max="8" width="16.28515625" style="15" bestFit="1" customWidth="1"/>
  </cols>
  <sheetData>
    <row r="1" spans="1:8" x14ac:dyDescent="0.25">
      <c r="A1" s="9"/>
      <c r="B1" s="9"/>
      <c r="C1" s="21"/>
      <c r="D1" s="9"/>
      <c r="E1" s="9"/>
      <c r="F1" s="14"/>
      <c r="G1" s="9"/>
      <c r="H1" s="14"/>
    </row>
    <row r="2" spans="1:8" ht="28.5" x14ac:dyDescent="0.45">
      <c r="A2" s="18"/>
      <c r="B2" s="9"/>
      <c r="C2" s="22" t="s">
        <v>27</v>
      </c>
      <c r="D2" s="9"/>
      <c r="E2" s="9"/>
      <c r="F2" s="14"/>
      <c r="G2" s="9"/>
      <c r="H2" s="14"/>
    </row>
    <row r="3" spans="1:8" ht="18.75" x14ac:dyDescent="0.3">
      <c r="A3" s="9"/>
      <c r="B3" s="9"/>
      <c r="C3" s="21"/>
      <c r="D3" s="13" t="s">
        <v>25</v>
      </c>
      <c r="E3" s="9"/>
      <c r="F3" s="14"/>
      <c r="G3" s="9"/>
      <c r="H3" s="14"/>
    </row>
    <row r="4" spans="1:8" x14ac:dyDescent="0.25">
      <c r="A4" s="9"/>
      <c r="B4" s="9"/>
      <c r="C4" s="21"/>
      <c r="D4" s="9"/>
      <c r="E4" s="9"/>
      <c r="F4" s="14"/>
      <c r="G4" s="9"/>
      <c r="H4" s="14"/>
    </row>
    <row r="5" spans="1:8" ht="18.75" x14ac:dyDescent="0.4">
      <c r="A5" s="10" t="s">
        <v>0</v>
      </c>
      <c r="B5" s="10" t="s">
        <v>1</v>
      </c>
      <c r="C5" s="19" t="s">
        <v>2</v>
      </c>
      <c r="D5" s="19" t="s">
        <v>20</v>
      </c>
      <c r="E5" s="19" t="s">
        <v>16</v>
      </c>
      <c r="F5" s="20" t="s">
        <v>17</v>
      </c>
      <c r="G5" s="19" t="s">
        <v>14</v>
      </c>
      <c r="H5" s="20" t="s">
        <v>18</v>
      </c>
    </row>
    <row r="6" spans="1:8" x14ac:dyDescent="0.25">
      <c r="A6" s="24">
        <v>1</v>
      </c>
      <c r="B6" s="24" t="s">
        <v>19</v>
      </c>
      <c r="C6" s="31" t="s">
        <v>31</v>
      </c>
      <c r="D6" s="32">
        <f>SUM('Robert Benoit II'!K5)</f>
        <v>4</v>
      </c>
      <c r="E6" s="32">
        <f>SUM('Robert Benoit II'!L5)</f>
        <v>684</v>
      </c>
      <c r="F6" s="33">
        <f>SUM('Robert Benoit II'!M5)</f>
        <v>171</v>
      </c>
      <c r="G6" s="32">
        <f>SUM('Robert Benoit II'!N5)</f>
        <v>10</v>
      </c>
      <c r="H6" s="33">
        <f>SUM('Robert Benoit II'!O5)</f>
        <v>181</v>
      </c>
    </row>
    <row r="8" spans="1:8" x14ac:dyDescent="0.25">
      <c r="A8" s="9"/>
      <c r="B8" s="9"/>
      <c r="C8" s="21"/>
      <c r="D8" s="9"/>
      <c r="E8" s="9"/>
      <c r="F8" s="14"/>
      <c r="G8" s="9"/>
      <c r="H8" s="14"/>
    </row>
    <row r="9" spans="1:8" ht="28.5" x14ac:dyDescent="0.45">
      <c r="A9" s="18"/>
      <c r="B9" s="9"/>
      <c r="C9" s="22" t="s">
        <v>26</v>
      </c>
      <c r="D9" s="9"/>
      <c r="E9" s="9"/>
      <c r="F9" s="14"/>
      <c r="G9" s="9"/>
      <c r="H9" s="14"/>
    </row>
    <row r="10" spans="1:8" ht="18.75" x14ac:dyDescent="0.3">
      <c r="A10" s="9"/>
      <c r="B10" s="9"/>
      <c r="C10" s="21"/>
      <c r="D10" s="13" t="s">
        <v>25</v>
      </c>
      <c r="E10" s="9"/>
      <c r="F10" s="14"/>
      <c r="G10" s="9"/>
      <c r="H10" s="14"/>
    </row>
    <row r="11" spans="1:8" x14ac:dyDescent="0.25">
      <c r="A11" s="9"/>
      <c r="B11" s="9"/>
      <c r="C11" s="21"/>
      <c r="D11" s="9"/>
      <c r="E11" s="9"/>
      <c r="F11" s="14"/>
      <c r="G11" s="9"/>
      <c r="H11" s="14"/>
    </row>
    <row r="12" spans="1:8" ht="18.75" x14ac:dyDescent="0.4">
      <c r="A12" s="10" t="s">
        <v>0</v>
      </c>
      <c r="B12" s="10" t="s">
        <v>1</v>
      </c>
      <c r="C12" s="19" t="s">
        <v>2</v>
      </c>
      <c r="D12" s="19" t="s">
        <v>20</v>
      </c>
      <c r="E12" s="19" t="s">
        <v>16</v>
      </c>
      <c r="F12" s="20" t="s">
        <v>17</v>
      </c>
      <c r="G12" s="19" t="s">
        <v>14</v>
      </c>
      <c r="H12" s="20" t="s">
        <v>18</v>
      </c>
    </row>
    <row r="13" spans="1:8" x14ac:dyDescent="0.25">
      <c r="A13" s="24">
        <v>1</v>
      </c>
      <c r="B13" s="24" t="s">
        <v>30</v>
      </c>
      <c r="C13" s="31" t="s">
        <v>31</v>
      </c>
      <c r="D13" s="32">
        <f>SUM('Robert Benoit II'!K11)</f>
        <v>4</v>
      </c>
      <c r="E13" s="32">
        <f>SUM('Robert Benoit II'!L11)</f>
        <v>734</v>
      </c>
      <c r="F13" s="33">
        <f>SUM('Robert Benoit II'!M11)</f>
        <v>183.5</v>
      </c>
      <c r="G13" s="32">
        <f>SUM('Robert Benoit II'!N11)</f>
        <v>10</v>
      </c>
      <c r="H13" s="33">
        <f>SUM('Robert Benoit II'!O11)</f>
        <v>193.5</v>
      </c>
    </row>
    <row r="15" spans="1:8" x14ac:dyDescent="0.25">
      <c r="A15" s="9"/>
      <c r="B15" s="9"/>
      <c r="C15" s="21"/>
      <c r="D15" s="9"/>
      <c r="E15" s="9"/>
      <c r="F15" s="14"/>
      <c r="G15" s="9"/>
      <c r="H15" s="14"/>
    </row>
    <row r="16" spans="1:8" ht="28.5" x14ac:dyDescent="0.45">
      <c r="A16" s="18"/>
      <c r="B16" s="9"/>
      <c r="C16" s="22" t="s">
        <v>28</v>
      </c>
      <c r="D16" s="9"/>
      <c r="E16" s="9"/>
      <c r="F16" s="14"/>
      <c r="G16" s="9"/>
      <c r="H16" s="14"/>
    </row>
    <row r="17" spans="1:8" ht="18.75" x14ac:dyDescent="0.3">
      <c r="A17" s="9"/>
      <c r="B17" s="9"/>
      <c r="C17" s="21"/>
      <c r="D17" s="13" t="s">
        <v>25</v>
      </c>
      <c r="E17" s="9"/>
      <c r="F17" s="14"/>
      <c r="G17" s="9"/>
      <c r="H17" s="14"/>
    </row>
    <row r="18" spans="1:8" x14ac:dyDescent="0.25">
      <c r="A18" s="9"/>
      <c r="B18" s="9"/>
      <c r="C18" s="21"/>
      <c r="D18" s="9"/>
      <c r="E18" s="9"/>
      <c r="F18" s="14"/>
      <c r="G18" s="9"/>
      <c r="H18" s="14"/>
    </row>
    <row r="19" spans="1:8" ht="18.75" x14ac:dyDescent="0.4">
      <c r="A19" s="10" t="s">
        <v>0</v>
      </c>
      <c r="B19" s="10" t="s">
        <v>1</v>
      </c>
      <c r="C19" s="19" t="s">
        <v>2</v>
      </c>
      <c r="D19" s="19" t="s">
        <v>20</v>
      </c>
      <c r="E19" s="19" t="s">
        <v>16</v>
      </c>
      <c r="F19" s="20" t="s">
        <v>17</v>
      </c>
      <c r="G19" s="19" t="s">
        <v>14</v>
      </c>
      <c r="H19" s="20" t="s">
        <v>18</v>
      </c>
    </row>
    <row r="20" spans="1:8" x14ac:dyDescent="0.25">
      <c r="A20" s="24">
        <v>1</v>
      </c>
      <c r="B20" s="24" t="s">
        <v>23</v>
      </c>
      <c r="C20" s="31" t="s">
        <v>31</v>
      </c>
      <c r="D20" s="32">
        <f>SUM('Robert Benoit II'!K17)</f>
        <v>4</v>
      </c>
      <c r="E20" s="32">
        <f>SUM('Robert Benoit II'!L17)</f>
        <v>700</v>
      </c>
      <c r="F20" s="33">
        <f>SUM('Robert Benoit II'!M17)</f>
        <v>175</v>
      </c>
      <c r="G20" s="32">
        <f>SUM('Robert Benoit II'!N17)</f>
        <v>18</v>
      </c>
      <c r="H20" s="33">
        <f>SUM('Robert Benoit II'!O17)</f>
        <v>193</v>
      </c>
    </row>
    <row r="21" spans="1:8" x14ac:dyDescent="0.25">
      <c r="A21" s="24">
        <v>2</v>
      </c>
      <c r="B21" s="24" t="s">
        <v>23</v>
      </c>
      <c r="C21" s="30" t="s">
        <v>38</v>
      </c>
      <c r="D21" s="32">
        <f>SUM('Eric Smith'!K5)</f>
        <v>2</v>
      </c>
      <c r="E21" s="32">
        <f>SUM('Eric Smith'!L5)</f>
        <v>333</v>
      </c>
      <c r="F21" s="33">
        <f>SUM('Eric Smith'!M5)</f>
        <v>166.5</v>
      </c>
      <c r="G21" s="32">
        <f>SUM('Eric Smith'!N5)</f>
        <v>4</v>
      </c>
      <c r="H21" s="33">
        <f>SUM('Eric Smith'!O5)</f>
        <v>170.5</v>
      </c>
    </row>
    <row r="22" spans="1:8" x14ac:dyDescent="0.25">
      <c r="A22" s="24">
        <v>3</v>
      </c>
      <c r="B22" s="24" t="s">
        <v>23</v>
      </c>
      <c r="C22" s="30" t="s">
        <v>35</v>
      </c>
      <c r="D22" s="32">
        <f>SUM('James Soileau'!K5)</f>
        <v>2</v>
      </c>
      <c r="E22" s="32">
        <f>SUM('James Soileau'!L5)</f>
        <v>290</v>
      </c>
      <c r="F22" s="33">
        <f>SUM('James Soileau'!M5)</f>
        <v>145</v>
      </c>
      <c r="G22" s="32">
        <f>SUM('James Soileau'!N5)</f>
        <v>4</v>
      </c>
      <c r="H22" s="33">
        <f>SUM('James Soileau'!O5)</f>
        <v>149</v>
      </c>
    </row>
    <row r="24" spans="1:8" x14ac:dyDescent="0.25">
      <c r="A24" s="9"/>
      <c r="B24" s="9"/>
      <c r="C24" s="21"/>
      <c r="D24" s="9"/>
      <c r="E24" s="9"/>
      <c r="F24" s="14"/>
      <c r="G24" s="9"/>
      <c r="H24" s="14"/>
    </row>
    <row r="25" spans="1:8" ht="28.5" x14ac:dyDescent="0.45">
      <c r="A25" s="18"/>
      <c r="B25" s="9"/>
      <c r="C25" s="22" t="s">
        <v>29</v>
      </c>
      <c r="D25" s="9"/>
      <c r="E25" s="9"/>
      <c r="F25" s="14"/>
      <c r="G25" s="9"/>
      <c r="H25" s="14"/>
    </row>
    <row r="26" spans="1:8" ht="18.75" x14ac:dyDescent="0.3">
      <c r="A26" s="9"/>
      <c r="B26" s="9"/>
      <c r="C26" s="21"/>
      <c r="D26" s="13" t="s">
        <v>25</v>
      </c>
      <c r="E26" s="9"/>
      <c r="F26" s="14"/>
      <c r="G26" s="9"/>
      <c r="H26" s="14"/>
    </row>
    <row r="27" spans="1:8" x14ac:dyDescent="0.25">
      <c r="A27" s="9"/>
      <c r="B27" s="9"/>
      <c r="C27" s="21"/>
      <c r="D27" s="9"/>
      <c r="E27" s="9"/>
      <c r="F27" s="14"/>
      <c r="G27" s="9"/>
      <c r="H27" s="14"/>
    </row>
    <row r="28" spans="1:8" ht="18.75" x14ac:dyDescent="0.4">
      <c r="A28" s="10" t="s">
        <v>0</v>
      </c>
      <c r="B28" s="10" t="s">
        <v>1</v>
      </c>
      <c r="C28" s="19" t="s">
        <v>2</v>
      </c>
      <c r="D28" s="19" t="s">
        <v>20</v>
      </c>
      <c r="E28" s="19" t="s">
        <v>16</v>
      </c>
      <c r="F28" s="20" t="s">
        <v>17</v>
      </c>
      <c r="G28" s="19" t="s">
        <v>14</v>
      </c>
      <c r="H28" s="20" t="s">
        <v>18</v>
      </c>
    </row>
    <row r="29" spans="1:8" x14ac:dyDescent="0.25">
      <c r="A29" s="24">
        <v>1</v>
      </c>
      <c r="B29" s="24" t="s">
        <v>24</v>
      </c>
      <c r="C29" s="31" t="s">
        <v>31</v>
      </c>
      <c r="D29" s="32">
        <f>SUM('Robert Benoit II'!K23)</f>
        <v>4</v>
      </c>
      <c r="E29" s="32">
        <f>SUM('Robert Benoit II'!L23)</f>
        <v>658</v>
      </c>
      <c r="F29" s="33">
        <f>SUM('Robert Benoit II'!M23)</f>
        <v>164.5</v>
      </c>
      <c r="G29" s="32">
        <f>SUM('Robert Benoit II'!N23)</f>
        <v>18</v>
      </c>
      <c r="H29" s="33">
        <f>SUM('Robert Benoit II'!O23)</f>
        <v>182.5</v>
      </c>
    </row>
    <row r="30" spans="1:8" x14ac:dyDescent="0.25">
      <c r="A30" s="24">
        <v>2</v>
      </c>
      <c r="B30" s="24" t="s">
        <v>24</v>
      </c>
      <c r="C30" s="30" t="s">
        <v>39</v>
      </c>
      <c r="D30" s="32">
        <f>SUM('Chance Heath'!K5)</f>
        <v>2</v>
      </c>
      <c r="E30" s="32">
        <f>SUM('Chance Heath'!L5)</f>
        <v>227</v>
      </c>
      <c r="F30" s="33">
        <f>SUM('Chance Heath'!M5)</f>
        <v>113.5</v>
      </c>
      <c r="G30" s="32">
        <f>SUM('Chance Heath'!N5)</f>
        <v>4</v>
      </c>
      <c r="H30" s="33">
        <f>SUM('Chance Heath'!O5)</f>
        <v>117.5</v>
      </c>
    </row>
    <row r="31" spans="1:8" x14ac:dyDescent="0.25">
      <c r="A31" s="8">
        <v>3</v>
      </c>
      <c r="B31" s="24" t="s">
        <v>24</v>
      </c>
      <c r="C31" s="30" t="s">
        <v>35</v>
      </c>
      <c r="D31" s="32">
        <f>SUM('James Soileau'!K12)</f>
        <v>2</v>
      </c>
      <c r="E31" s="32">
        <f>SUM('James Soileau'!L12)</f>
        <v>225</v>
      </c>
      <c r="F31" s="33">
        <f>SUM('James Soileau'!M12)</f>
        <v>112.5</v>
      </c>
      <c r="G31" s="32">
        <f>SUM('James Soileau'!N12)</f>
        <v>4</v>
      </c>
      <c r="H31" s="33">
        <f>SUM('James Soileau'!O12)</f>
        <v>116.5</v>
      </c>
    </row>
  </sheetData>
  <sortState xmlns:xlrd2="http://schemas.microsoft.com/office/spreadsheetml/2017/richdata2" ref="C29:H31">
    <sortCondition descending="1" ref="H29:H31"/>
  </sortState>
  <hyperlinks>
    <hyperlink ref="C22" location="'James Soileau'!A1" display="James Soileau" xr:uid="{ED908F49-71CD-4F9A-B58A-7D0707B704F7}"/>
    <hyperlink ref="C31" location="'James Soileau'!A1" display="James Soileau" xr:uid="{D9F47925-9C51-4900-8D47-248F1D9FD942}"/>
    <hyperlink ref="C29" location="'Robert Benoit II'!A1" display="Robert Benoit II" xr:uid="{1C440D7D-29B7-4ACA-BFAF-D1EAB027EE68}"/>
    <hyperlink ref="C20" location="'Robert Benoit II'!A1" display="Robert Benoit II" xr:uid="{F605F717-8A65-48F3-9D67-7253FEB94B1A}"/>
    <hyperlink ref="C13" location="'Robert Benoit II'!A1" display="Robert Benoit II" xr:uid="{AF69F20A-AF9D-4A4E-A0F2-F2197A452C2C}"/>
    <hyperlink ref="C6" location="'Robert Benoit II'!A1" display="Robert Benoit II" xr:uid="{2F13B4CA-AEC0-4CDC-9E74-290BADDDB6BF}"/>
    <hyperlink ref="C21" location="'Eric Smith'!A1" display="James Soileau" xr:uid="{EB20FAAA-8753-4D3D-AFCC-BDF555B23BC9}"/>
    <hyperlink ref="C30" location="'Chance Heath'!A1" display="James Soileau" xr:uid="{FCE282E2-1E0A-47B2-B676-8212393BF8AA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95A1E-B163-4F50-9751-2C4E3E3BB548}">
  <dimension ref="A1:Q5"/>
  <sheetViews>
    <sheetView workbookViewId="0">
      <selection activeCell="Q1" sqref="Q1"/>
    </sheetView>
  </sheetViews>
  <sheetFormatPr defaultRowHeight="15" x14ac:dyDescent="0.2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16" t="s">
        <v>34</v>
      </c>
      <c r="B2" s="34" t="s">
        <v>39</v>
      </c>
      <c r="C2" s="35">
        <v>45039</v>
      </c>
      <c r="D2" s="36" t="s">
        <v>32</v>
      </c>
      <c r="E2" s="38">
        <v>145</v>
      </c>
      <c r="F2" s="38">
        <v>82</v>
      </c>
      <c r="G2" s="38"/>
      <c r="H2" s="38"/>
      <c r="I2" s="38"/>
      <c r="J2" s="38"/>
      <c r="K2" s="39">
        <v>2</v>
      </c>
      <c r="L2" s="39">
        <v>227</v>
      </c>
      <c r="M2" s="40">
        <v>113.5</v>
      </c>
      <c r="N2" s="41">
        <v>4</v>
      </c>
      <c r="O2" s="42">
        <v>117.5</v>
      </c>
    </row>
    <row r="5" spans="1:17" x14ac:dyDescent="0.25">
      <c r="K5" s="7">
        <f>SUM(K2:K4)</f>
        <v>2</v>
      </c>
      <c r="L5" s="7">
        <f>SUM(L2:L4)</f>
        <v>227</v>
      </c>
      <c r="M5" s="12">
        <f>SUM(L5/K5)</f>
        <v>113.5</v>
      </c>
      <c r="N5" s="7">
        <f>SUM(N2:N4)</f>
        <v>4</v>
      </c>
      <c r="O5" s="12">
        <f>SUM(M5+N5)</f>
        <v>117.5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Louisiana Adult Rankings 2023'!A1" display="Back to Ranking" xr:uid="{8436F70F-99B5-44BA-9377-8B2FA31E433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28C620-AC26-4E50-A829-5A17DC2ECC2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B13BD-0DF0-4F13-84C1-54853961ADDD}">
  <dimension ref="A1:Q23"/>
  <sheetViews>
    <sheetView workbookViewId="0">
      <selection activeCell="Q1" sqref="Q1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16" t="s">
        <v>22</v>
      </c>
      <c r="B2" s="26" t="s">
        <v>31</v>
      </c>
      <c r="C2" s="27">
        <v>45004</v>
      </c>
      <c r="D2" s="26" t="s">
        <v>32</v>
      </c>
      <c r="E2" s="28">
        <v>177</v>
      </c>
      <c r="F2" s="28">
        <v>186</v>
      </c>
      <c r="G2" s="26"/>
      <c r="H2" s="26"/>
      <c r="I2" s="26"/>
      <c r="J2" s="26"/>
      <c r="K2" s="26">
        <v>2</v>
      </c>
      <c r="L2" s="26">
        <v>363</v>
      </c>
      <c r="M2" s="29">
        <v>181.5</v>
      </c>
      <c r="N2" s="26">
        <v>5</v>
      </c>
      <c r="O2" s="29">
        <v>186.5</v>
      </c>
    </row>
    <row r="3" spans="1:17" x14ac:dyDescent="0.25">
      <c r="A3" s="16" t="s">
        <v>22</v>
      </c>
      <c r="B3" s="34" t="s">
        <v>31</v>
      </c>
      <c r="C3" s="35">
        <v>45039</v>
      </c>
      <c r="D3" s="36" t="s">
        <v>32</v>
      </c>
      <c r="E3" s="37">
        <v>161</v>
      </c>
      <c r="F3" s="37">
        <v>160</v>
      </c>
      <c r="G3" s="38"/>
      <c r="H3" s="38"/>
      <c r="I3" s="38"/>
      <c r="J3" s="38"/>
      <c r="K3" s="39">
        <v>2</v>
      </c>
      <c r="L3" s="39">
        <v>321</v>
      </c>
      <c r="M3" s="40">
        <v>160.5</v>
      </c>
      <c r="N3" s="41">
        <v>5</v>
      </c>
      <c r="O3" s="42">
        <v>165.5</v>
      </c>
    </row>
    <row r="5" spans="1:17" x14ac:dyDescent="0.25">
      <c r="K5" s="7">
        <f>SUM(K2:K4)</f>
        <v>4</v>
      </c>
      <c r="L5" s="7">
        <f>SUM(L2:L4)</f>
        <v>684</v>
      </c>
      <c r="M5" s="12">
        <f>SUM(L5/K5)</f>
        <v>171</v>
      </c>
      <c r="N5" s="7">
        <f>SUM(N2:N4)</f>
        <v>10</v>
      </c>
      <c r="O5" s="12">
        <f>SUM(M5+N5)</f>
        <v>181</v>
      </c>
    </row>
    <row r="7" spans="1:17" ht="30" x14ac:dyDescent="0.25">
      <c r="A7" s="1" t="s">
        <v>1</v>
      </c>
      <c r="B7" s="2" t="s">
        <v>2</v>
      </c>
      <c r="C7" s="2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3" t="s">
        <v>12</v>
      </c>
      <c r="M7" s="5" t="s">
        <v>13</v>
      </c>
      <c r="N7" s="2" t="s">
        <v>14</v>
      </c>
      <c r="O7" s="6" t="s">
        <v>15</v>
      </c>
    </row>
    <row r="8" spans="1:17" x14ac:dyDescent="0.25">
      <c r="A8" s="26" t="s">
        <v>33</v>
      </c>
      <c r="B8" s="26" t="s">
        <v>31</v>
      </c>
      <c r="C8" s="27">
        <v>45004</v>
      </c>
      <c r="D8" s="26" t="s">
        <v>32</v>
      </c>
      <c r="E8" s="28">
        <v>192</v>
      </c>
      <c r="F8" s="28">
        <v>188</v>
      </c>
      <c r="G8" s="26"/>
      <c r="H8" s="26"/>
      <c r="I8" s="26"/>
      <c r="J8" s="26"/>
      <c r="K8" s="26">
        <v>2</v>
      </c>
      <c r="L8" s="26">
        <v>380</v>
      </c>
      <c r="M8" s="29">
        <v>190</v>
      </c>
      <c r="N8" s="26">
        <v>5</v>
      </c>
      <c r="O8" s="29">
        <v>195</v>
      </c>
    </row>
    <row r="9" spans="1:17" x14ac:dyDescent="0.25">
      <c r="A9" s="16" t="s">
        <v>33</v>
      </c>
      <c r="B9" s="34" t="s">
        <v>31</v>
      </c>
      <c r="C9" s="35">
        <v>45039</v>
      </c>
      <c r="D9" s="36" t="s">
        <v>32</v>
      </c>
      <c r="E9" s="37">
        <v>181</v>
      </c>
      <c r="F9" s="37">
        <v>173</v>
      </c>
      <c r="G9" s="38"/>
      <c r="H9" s="38"/>
      <c r="I9" s="38"/>
      <c r="J9" s="38"/>
      <c r="K9" s="39">
        <v>2</v>
      </c>
      <c r="L9" s="39">
        <v>354</v>
      </c>
      <c r="M9" s="40">
        <v>177</v>
      </c>
      <c r="N9" s="41">
        <v>5</v>
      </c>
      <c r="O9" s="42">
        <v>182</v>
      </c>
    </row>
    <row r="11" spans="1:17" x14ac:dyDescent="0.25">
      <c r="K11" s="7">
        <f>SUM(K8:K10)</f>
        <v>4</v>
      </c>
      <c r="L11" s="7">
        <f>SUM(L8:L10)</f>
        <v>734</v>
      </c>
      <c r="M11" s="12">
        <f>SUM(L11/K11)</f>
        <v>183.5</v>
      </c>
      <c r="N11" s="7">
        <f>SUM(N8:N10)</f>
        <v>10</v>
      </c>
      <c r="O11" s="12">
        <f>SUM(M11+N11)</f>
        <v>193.5</v>
      </c>
    </row>
    <row r="13" spans="1:17" ht="30" x14ac:dyDescent="0.25">
      <c r="A13" s="1" t="s">
        <v>1</v>
      </c>
      <c r="B13" s="2" t="s">
        <v>2</v>
      </c>
      <c r="C13" s="2" t="s">
        <v>3</v>
      </c>
      <c r="D13" s="3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3" t="s">
        <v>12</v>
      </c>
      <c r="M13" s="5" t="s">
        <v>13</v>
      </c>
      <c r="N13" s="2" t="s">
        <v>14</v>
      </c>
      <c r="O13" s="6" t="s">
        <v>15</v>
      </c>
    </row>
    <row r="14" spans="1:17" x14ac:dyDescent="0.25">
      <c r="A14" s="16" t="s">
        <v>23</v>
      </c>
      <c r="B14" s="26" t="s">
        <v>31</v>
      </c>
      <c r="C14" s="27">
        <v>45004</v>
      </c>
      <c r="D14" s="26" t="s">
        <v>32</v>
      </c>
      <c r="E14" s="28">
        <v>171</v>
      </c>
      <c r="F14" s="28">
        <v>173</v>
      </c>
      <c r="G14" s="26"/>
      <c r="H14" s="26"/>
      <c r="I14" s="26"/>
      <c r="J14" s="26"/>
      <c r="K14" s="26">
        <v>2</v>
      </c>
      <c r="L14" s="26">
        <v>344</v>
      </c>
      <c r="M14" s="29">
        <v>172</v>
      </c>
      <c r="N14" s="26">
        <v>9</v>
      </c>
      <c r="O14" s="29">
        <v>181</v>
      </c>
    </row>
    <row r="15" spans="1:17" x14ac:dyDescent="0.25">
      <c r="A15" s="16" t="s">
        <v>36</v>
      </c>
      <c r="B15" s="34" t="s">
        <v>37</v>
      </c>
      <c r="C15" s="35">
        <v>45039</v>
      </c>
      <c r="D15" s="36" t="s">
        <v>32</v>
      </c>
      <c r="E15" s="37">
        <v>179</v>
      </c>
      <c r="F15" s="37">
        <v>177</v>
      </c>
      <c r="G15" s="38"/>
      <c r="H15" s="38"/>
      <c r="I15" s="38"/>
      <c r="J15" s="38"/>
      <c r="K15" s="39">
        <v>2</v>
      </c>
      <c r="L15" s="39">
        <v>356</v>
      </c>
      <c r="M15" s="40">
        <v>178</v>
      </c>
      <c r="N15" s="41">
        <v>9</v>
      </c>
      <c r="O15" s="42">
        <v>187</v>
      </c>
    </row>
    <row r="17" spans="1:15" x14ac:dyDescent="0.25">
      <c r="K17" s="7">
        <f>SUM(K14:K16)</f>
        <v>4</v>
      </c>
      <c r="L17" s="7">
        <f>SUM(L14:L16)</f>
        <v>700</v>
      </c>
      <c r="M17" s="12">
        <f>SUM(L17/K17)</f>
        <v>175</v>
      </c>
      <c r="N17" s="7">
        <f>SUM(N14:N16)</f>
        <v>18</v>
      </c>
      <c r="O17" s="12">
        <f>SUM(M17+N17)</f>
        <v>193</v>
      </c>
    </row>
    <row r="19" spans="1:15" ht="30" x14ac:dyDescent="0.25">
      <c r="A19" s="1" t="s">
        <v>1</v>
      </c>
      <c r="B19" s="2" t="s">
        <v>2</v>
      </c>
      <c r="C19" s="2" t="s">
        <v>3</v>
      </c>
      <c r="D19" s="3" t="s">
        <v>4</v>
      </c>
      <c r="E19" s="4" t="s">
        <v>5</v>
      </c>
      <c r="F19" s="4" t="s">
        <v>6</v>
      </c>
      <c r="G19" s="4" t="s">
        <v>7</v>
      </c>
      <c r="H19" s="4" t="s">
        <v>8</v>
      </c>
      <c r="I19" s="4" t="s">
        <v>9</v>
      </c>
      <c r="J19" s="4" t="s">
        <v>10</v>
      </c>
      <c r="K19" s="4" t="s">
        <v>11</v>
      </c>
      <c r="L19" s="3" t="s">
        <v>12</v>
      </c>
      <c r="M19" s="5" t="s">
        <v>13</v>
      </c>
      <c r="N19" s="2" t="s">
        <v>14</v>
      </c>
      <c r="O19" s="6" t="s">
        <v>15</v>
      </c>
    </row>
    <row r="20" spans="1:15" x14ac:dyDescent="0.25">
      <c r="A20" s="26" t="s">
        <v>34</v>
      </c>
      <c r="B20" s="26" t="s">
        <v>31</v>
      </c>
      <c r="C20" s="27">
        <v>45004</v>
      </c>
      <c r="D20" s="26" t="s">
        <v>32</v>
      </c>
      <c r="E20" s="28">
        <v>156</v>
      </c>
      <c r="F20" s="28">
        <v>161</v>
      </c>
      <c r="G20" s="26"/>
      <c r="H20" s="26"/>
      <c r="I20" s="26"/>
      <c r="J20" s="26"/>
      <c r="K20" s="26">
        <v>2</v>
      </c>
      <c r="L20" s="26">
        <v>317</v>
      </c>
      <c r="M20" s="29">
        <v>158.5</v>
      </c>
      <c r="N20" s="26">
        <v>9</v>
      </c>
      <c r="O20" s="29">
        <v>167.5</v>
      </c>
    </row>
    <row r="21" spans="1:15" x14ac:dyDescent="0.25">
      <c r="A21" s="16" t="s">
        <v>34</v>
      </c>
      <c r="B21" s="34" t="s">
        <v>31</v>
      </c>
      <c r="C21" s="35">
        <v>45039</v>
      </c>
      <c r="D21" s="36" t="s">
        <v>32</v>
      </c>
      <c r="E21" s="37">
        <v>171</v>
      </c>
      <c r="F21" s="37">
        <v>170</v>
      </c>
      <c r="G21" s="38"/>
      <c r="H21" s="38"/>
      <c r="I21" s="38"/>
      <c r="J21" s="38"/>
      <c r="K21" s="39">
        <v>2</v>
      </c>
      <c r="L21" s="39">
        <v>341</v>
      </c>
      <c r="M21" s="40">
        <v>170.5</v>
      </c>
      <c r="N21" s="41">
        <v>9</v>
      </c>
      <c r="O21" s="42">
        <v>179.5</v>
      </c>
    </row>
    <row r="23" spans="1:15" x14ac:dyDescent="0.25">
      <c r="K23" s="7">
        <f>SUM(K20:K22)</f>
        <v>4</v>
      </c>
      <c r="L23" s="7">
        <f>SUM(L20:L22)</f>
        <v>658</v>
      </c>
      <c r="M23" s="12">
        <f>SUM(L23/K23)</f>
        <v>164.5</v>
      </c>
      <c r="N23" s="7">
        <f>SUM(N20:N22)</f>
        <v>18</v>
      </c>
      <c r="O23" s="12">
        <f>SUM(M23+N23)</f>
        <v>182.5</v>
      </c>
    </row>
  </sheetData>
  <conditionalFormatting sqref="E2:E3">
    <cfRule type="top10" dxfId="23" priority="78" rank="1"/>
  </conditionalFormatting>
  <conditionalFormatting sqref="E8:E9">
    <cfRule type="top10" dxfId="22" priority="54" rank="1"/>
  </conditionalFormatting>
  <conditionalFormatting sqref="E14:E15">
    <cfRule type="top10" dxfId="21" priority="12" rank="1"/>
  </conditionalFormatting>
  <conditionalFormatting sqref="E20:E21">
    <cfRule type="top10" dxfId="20" priority="6" rank="1"/>
  </conditionalFormatting>
  <conditionalFormatting sqref="F2:F3">
    <cfRule type="top10" dxfId="19" priority="73" rank="1"/>
  </conditionalFormatting>
  <conditionalFormatting sqref="F8:F9">
    <cfRule type="top10" dxfId="18" priority="53" rank="1"/>
  </conditionalFormatting>
  <conditionalFormatting sqref="F14:F15">
    <cfRule type="top10" dxfId="17" priority="11" rank="1"/>
  </conditionalFormatting>
  <conditionalFormatting sqref="F20:F21">
    <cfRule type="top10" dxfId="16" priority="5" rank="1"/>
  </conditionalFormatting>
  <conditionalFormatting sqref="G2:G3">
    <cfRule type="top10" dxfId="15" priority="74" rank="1"/>
  </conditionalFormatting>
  <conditionalFormatting sqref="G8:G9">
    <cfRule type="top10" dxfId="14" priority="52" rank="1"/>
  </conditionalFormatting>
  <conditionalFormatting sqref="G14:G15">
    <cfRule type="top10" dxfId="13" priority="10" rank="1"/>
  </conditionalFormatting>
  <conditionalFormatting sqref="G20:G21">
    <cfRule type="top10" dxfId="12" priority="4" rank="1"/>
  </conditionalFormatting>
  <conditionalFormatting sqref="H2:H3">
    <cfRule type="top10" dxfId="11" priority="75" rank="1"/>
  </conditionalFormatting>
  <conditionalFormatting sqref="H8:H9">
    <cfRule type="top10" dxfId="10" priority="51" rank="1"/>
  </conditionalFormatting>
  <conditionalFormatting sqref="H14:H15">
    <cfRule type="top10" dxfId="9" priority="9" rank="1"/>
  </conditionalFormatting>
  <conditionalFormatting sqref="H20:H21">
    <cfRule type="top10" dxfId="8" priority="3" rank="1"/>
  </conditionalFormatting>
  <conditionalFormatting sqref="I2:I3">
    <cfRule type="top10" dxfId="7" priority="76" rank="1"/>
  </conditionalFormatting>
  <conditionalFormatting sqref="I8:I9">
    <cfRule type="top10" dxfId="6" priority="50" rank="1"/>
  </conditionalFormatting>
  <conditionalFormatting sqref="I14:I15">
    <cfRule type="top10" dxfId="5" priority="8" rank="1"/>
  </conditionalFormatting>
  <conditionalFormatting sqref="I20:I21">
    <cfRule type="top10" dxfId="4" priority="2" rank="1"/>
  </conditionalFormatting>
  <conditionalFormatting sqref="J2:J3">
    <cfRule type="top10" dxfId="3" priority="77" rank="1"/>
  </conditionalFormatting>
  <conditionalFormatting sqref="J8:J9">
    <cfRule type="top10" dxfId="2" priority="49" rank="1"/>
  </conditionalFormatting>
  <conditionalFormatting sqref="J14:J15">
    <cfRule type="top10" dxfId="1" priority="7" rank="1"/>
  </conditionalFormatting>
  <conditionalFormatting sqref="J20:J21">
    <cfRule type="top10" dxfId="0" priority="1" rank="1"/>
  </conditionalFormatting>
  <hyperlinks>
    <hyperlink ref="Q1" location="'Louisiana Adult Rankings 2023'!A1" display="Back to Ranking" xr:uid="{569BEE6F-0B96-4E08-ADA6-5B4467CD7A6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90DE20-E711-4468-9476-5C063B1A6237}">
          <x14:formula1>
            <xm:f>'C:\Users\abra2\Desktop\ABRA Files and More\AUTO BENCH REST ASSOCIATION FILE\ABRA 2019\Georgia\[Georgia Results 01 19 20.xlsm]DATA SHEET'!#REF!</xm:f>
          </x14:formula1>
          <xm:sqref>B1 B7 B13 B19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BE140-4596-4998-BD5C-5A491186A2C7}">
  <dimension ref="A1:Q5"/>
  <sheetViews>
    <sheetView workbookViewId="0">
      <selection activeCell="Q1" sqref="Q1"/>
    </sheetView>
  </sheetViews>
  <sheetFormatPr defaultRowHeight="15" x14ac:dyDescent="0.2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25" t="s">
        <v>23</v>
      </c>
      <c r="B2" s="34" t="s">
        <v>38</v>
      </c>
      <c r="C2" s="35">
        <v>45039</v>
      </c>
      <c r="D2" s="36" t="s">
        <v>32</v>
      </c>
      <c r="E2" s="38">
        <v>169</v>
      </c>
      <c r="F2" s="38">
        <v>164</v>
      </c>
      <c r="G2" s="38"/>
      <c r="H2" s="38"/>
      <c r="I2" s="38"/>
      <c r="J2" s="38"/>
      <c r="K2" s="39">
        <v>2</v>
      </c>
      <c r="L2" s="39">
        <v>333</v>
      </c>
      <c r="M2" s="40">
        <v>166.5</v>
      </c>
      <c r="N2" s="41">
        <v>4</v>
      </c>
      <c r="O2" s="42">
        <v>170.5</v>
      </c>
    </row>
    <row r="5" spans="1:17" x14ac:dyDescent="0.25">
      <c r="K5" s="7">
        <f>SUM(K2:K4)</f>
        <v>2</v>
      </c>
      <c r="L5" s="7">
        <f>SUM(L2:L4)</f>
        <v>333</v>
      </c>
      <c r="M5" s="12">
        <f>SUM(L5/K5)</f>
        <v>166.5</v>
      </c>
      <c r="N5" s="7">
        <f>SUM(N2:N4)</f>
        <v>4</v>
      </c>
      <c r="O5" s="12">
        <f>SUM(M5+N5)</f>
        <v>170.5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Louisiana Adult Rankings 2023'!A1" display="Back to Ranking" xr:uid="{66325334-AF62-44D8-AF95-A559BBACD18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39B5E6-0F1C-45A6-9AAA-92121DBC4A5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9CB51-91D4-4145-856A-7BA8D3F191B5}">
  <dimension ref="A1:Q12"/>
  <sheetViews>
    <sheetView workbookViewId="0">
      <selection activeCell="P8" sqref="P8"/>
    </sheetView>
  </sheetViews>
  <sheetFormatPr defaultRowHeight="15" x14ac:dyDescent="0.2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1"/>
    <col min="15" max="15" width="9.140625" style="1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7" t="s">
        <v>21</v>
      </c>
    </row>
    <row r="2" spans="1:17" x14ac:dyDescent="0.25">
      <c r="A2" s="25" t="s">
        <v>23</v>
      </c>
      <c r="B2" s="26" t="s">
        <v>35</v>
      </c>
      <c r="C2" s="27">
        <v>45004</v>
      </c>
      <c r="D2" s="26" t="s">
        <v>32</v>
      </c>
      <c r="E2" s="26">
        <v>144</v>
      </c>
      <c r="F2" s="26">
        <v>146</v>
      </c>
      <c r="G2" s="26"/>
      <c r="H2" s="26"/>
      <c r="I2" s="26"/>
      <c r="J2" s="26"/>
      <c r="K2" s="26">
        <v>2</v>
      </c>
      <c r="L2" s="26">
        <v>290</v>
      </c>
      <c r="M2" s="29">
        <v>145</v>
      </c>
      <c r="N2" s="26">
        <v>4</v>
      </c>
      <c r="O2" s="29">
        <v>149</v>
      </c>
    </row>
    <row r="5" spans="1:17" x14ac:dyDescent="0.25">
      <c r="K5" s="7">
        <f>SUM(K2:K4)</f>
        <v>2</v>
      </c>
      <c r="L5" s="7">
        <f>SUM(L2:L4)</f>
        <v>290</v>
      </c>
      <c r="M5" s="12">
        <f>SUM(L5/K5)</f>
        <v>145</v>
      </c>
      <c r="N5" s="7">
        <f>SUM(N2:N4)</f>
        <v>4</v>
      </c>
      <c r="O5" s="12">
        <f>SUM(M5+N5)</f>
        <v>149</v>
      </c>
    </row>
    <row r="8" spans="1:17" ht="30" x14ac:dyDescent="0.25">
      <c r="A8" s="1" t="s">
        <v>1</v>
      </c>
      <c r="B8" s="2" t="s">
        <v>2</v>
      </c>
      <c r="C8" s="2" t="s">
        <v>3</v>
      </c>
      <c r="D8" s="3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3" t="s">
        <v>12</v>
      </c>
      <c r="M8" s="5" t="s">
        <v>13</v>
      </c>
      <c r="N8" s="2" t="s">
        <v>14</v>
      </c>
      <c r="O8" s="6" t="s">
        <v>15</v>
      </c>
    </row>
    <row r="9" spans="1:17" x14ac:dyDescent="0.25">
      <c r="A9" s="25" t="s">
        <v>24</v>
      </c>
      <c r="B9" s="26" t="s">
        <v>35</v>
      </c>
      <c r="C9" s="27">
        <v>45004</v>
      </c>
      <c r="D9" s="26" t="s">
        <v>32</v>
      </c>
      <c r="E9" s="26">
        <v>118</v>
      </c>
      <c r="F9" s="26">
        <v>107</v>
      </c>
      <c r="G9" s="26"/>
      <c r="H9" s="26"/>
      <c r="I9" s="26"/>
      <c r="J9" s="26"/>
      <c r="K9" s="26">
        <v>2</v>
      </c>
      <c r="L9" s="26">
        <v>225</v>
      </c>
      <c r="M9" s="29">
        <v>112.5</v>
      </c>
      <c r="N9" s="26">
        <v>4</v>
      </c>
      <c r="O9" s="29">
        <v>116.5</v>
      </c>
    </row>
    <row r="12" spans="1:17" x14ac:dyDescent="0.25">
      <c r="K12" s="7">
        <f>SUM(K9:K11)</f>
        <v>2</v>
      </c>
      <c r="L12" s="7">
        <f>SUM(L9:L11)</f>
        <v>225</v>
      </c>
      <c r="M12" s="12">
        <f>SUM(L12/K12)</f>
        <v>112.5</v>
      </c>
      <c r="N12" s="7">
        <f>SUM(N9:N11)</f>
        <v>4</v>
      </c>
      <c r="O12" s="12">
        <f>SUM(M12+N12)</f>
        <v>116.5</v>
      </c>
    </row>
  </sheetData>
  <protectedRanges>
    <protectedRange algorithmName="SHA-512" hashValue="ON39YdpmFHfN9f47KpiRvqrKx0V9+erV1CNkpWzYhW/Qyc6aT8rEyCrvauWSYGZK2ia3o7vd3akF07acHAFpOA==" saltValue="yVW9XmDwTqEnmpSGai0KYg==" spinCount="100000" sqref="B1 B8" name="Range1_2"/>
  </protectedRanges>
  <hyperlinks>
    <hyperlink ref="Q1" location="'Louisiana Adult Rankings 2023'!A1" display="Back to Ranking" xr:uid="{A5C12F79-FA00-418D-B0C0-682C7717006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D1460F-1E1A-4B76-805D-AC47FD0967CD}">
          <x14:formula1>
            <xm:f>'C:\Users\abra2\Desktop\ABRA Files and More\AUTO BENCH REST ASSOCIATION FILE\ABRA 2019\Georgia\[Georgia Results 01 19 20.xlsm]DATA SHEET'!#REF!</xm:f>
          </x14:formula1>
          <xm:sqref>B1 B8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Louisiana Adult Rankings 2023</vt:lpstr>
      <vt:lpstr>Chance Heath</vt:lpstr>
      <vt:lpstr>Robert Benoit II</vt:lpstr>
      <vt:lpstr>Eric Smith</vt:lpstr>
      <vt:lpstr>James Soileau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2023-04-24T21:27:19Z</dcterms:modified>
</cp:coreProperties>
</file>